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6.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2.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4.xml" ContentType="application/vnd.openxmlformats-officedocument.spreadsheetml.revisionLog+xml"/>
  <Override PartName="/xl/revisions/revisionLog3.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showInkAnnotation="0" defaultThemeVersion="124226"/>
  <mc:AlternateContent xmlns:mc="http://schemas.openxmlformats.org/markup-compatibility/2006">
    <mc:Choice Requires="x15">
      <x15ac:absPath xmlns:x15ac="http://schemas.microsoft.com/office/spreadsheetml/2010/11/ac" url="S:\HOME\FINANSAI\ONUTĖ\ONUTĖ\SAVIVALDYBĖS ATASKAITOS 2025 M\III ketvirtis\"/>
    </mc:Choice>
  </mc:AlternateContent>
  <xr:revisionPtr revIDLastSave="0" documentId="13_ncr:81_{396A5228-AFE0-4A28-9158-5E0673071300}" xr6:coauthVersionLast="47" xr6:coauthVersionMax="47" xr10:uidLastSave="{00000000-0000-0000-0000-000000000000}"/>
  <bookViews>
    <workbookView xWindow="-120" yWindow="-120" windowWidth="29040" windowHeight="15720" xr2:uid="{00000000-000D-0000-FFFF-FFFF00000000}"/>
  </bookViews>
  <sheets>
    <sheet name="10 priedas (3-sav.)" sheetId="1" r:id="rId1"/>
  </sheets>
  <calcPr calcId="191029" calcMode="manual"/>
  <customWorkbookViews>
    <customWorkbookView name="Vartotojas - Individuali peržiūra" guid="{A3F25537-00E8-43E8-B691-14911EA3CEE9}" mergeInterval="0" personalView="1" maximized="1" xWindow="-8" yWindow="-8" windowWidth="1936" windowHeight="1048" activeSheetId="1"/>
    <customWorkbookView name="Marija Šližienė - Individuali peržiūra" guid="{507F6E06-F857-4F40-9DF9-364FF07249BF}" mergeInterval="0" personalView="1" maximized="1" windowWidth="1916" windowHeight="854" activeSheetId="1"/>
    <customWorkbookView name="Julija Kundrotaitė - Individuali peržiūra" guid="{08A98E61-753B-4BCA-B0E8-4201A8EBBE49}" mergeInterval="0" personalView="1" maximized="1" windowWidth="1916" windowHeight="854" activeSheetId="1"/>
    <customWorkbookView name="Rita Dasevičienė - Individuali peržiūra" guid="{C75A5574-D592-42E0-B19E-266EDEB4AFBB}" mergeInterval="0" personalView="1" maximized="1" windowWidth="1916" windowHeight="803" activeSheetId="1"/>
    <customWorkbookView name="Violeta Miasojedova - Individuali peržiūra" guid="{2043582D-FA1B-4801-BB17-10D40E0685C4}" mergeInterval="0" personalView="1" maximized="1" windowWidth="1904" windowHeight="738" activeSheetId="1"/>
    <customWorkbookView name="Skirmantė Gavutienė - Individuali peržiūra" guid="{FB19AD46-BAEE-4FA8-90CB-BD90BFE7585F}" mergeInterval="0" personalView="1" maximized="1" windowWidth="1035" windowHeight="745" activeSheetId="1" showComments="commIndAndComment"/>
    <customWorkbookView name="Gedminė Joniūnė - Individuali peržiūra" guid="{71B45A43-2441-461E-8493-25C7DC5F3B90}" mergeInterval="0" personalView="1" maximized="1" windowWidth="1916" windowHeight="854" activeSheetId="1"/>
    <customWorkbookView name="ŠAULYTĖ SKAIRIENĖ Dalia - Individuali peržiūra" guid="{A5078E03-5ED6-40B2-864B-A46D11287B6F}" mergeInterval="0" personalView="1" maximized="1" windowWidth="1916" windowHeight="803"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3" i="1" l="1"/>
  <c r="C104" i="1"/>
  <c r="C105" i="1"/>
  <c r="C106" i="1"/>
  <c r="C86" i="1"/>
  <c r="D95" i="1"/>
  <c r="D93" i="1" s="1"/>
  <c r="C93" i="1" s="1"/>
  <c r="D87" i="1"/>
  <c r="C87" i="1" s="1"/>
  <c r="D86" i="1"/>
  <c r="D85" i="1" s="1"/>
  <c r="C74" i="1"/>
  <c r="C66" i="1"/>
  <c r="C65" i="1"/>
  <c r="D72" i="1"/>
  <c r="D64" i="1" s="1"/>
  <c r="C64" i="1" s="1"/>
  <c r="C54" i="1"/>
  <c r="D52" i="1"/>
  <c r="C52" i="1" s="1"/>
  <c r="C33" i="1"/>
  <c r="C35" i="1"/>
  <c r="C26" i="1"/>
  <c r="C27" i="1"/>
  <c r="D33" i="1"/>
  <c r="D25" i="1" s="1"/>
  <c r="C25" i="1" s="1"/>
  <c r="C85" i="1" l="1"/>
  <c r="D84" i="1"/>
  <c r="C84" i="1" s="1"/>
  <c r="C95" i="1"/>
  <c r="D44" i="1"/>
  <c r="C72" i="1"/>
  <c r="C44" i="1" l="1"/>
  <c r="D43" i="1"/>
  <c r="C43" i="1" s="1"/>
</calcChain>
</file>

<file path=xl/sharedStrings.xml><?xml version="1.0" encoding="utf-8"?>
<sst xmlns="http://schemas.openxmlformats.org/spreadsheetml/2006/main" count="114" uniqueCount="59">
  <si>
    <t>(dokumento sudarytojo (savivaldybės) pavadinimas)</t>
  </si>
  <si>
    <t xml:space="preserve">       (metinė, 1 ketvirčio, pusmečio, devynių mėnesių)</t>
  </si>
  <si>
    <t xml:space="preserve">   (data)</t>
  </si>
  <si>
    <t xml:space="preserve">                                                                                              (sudarymo vieta)</t>
  </si>
  <si>
    <t>Savivaldybės kodas</t>
  </si>
  <si>
    <t>(tūkst. eurų)</t>
  </si>
  <si>
    <t>Pavadinimas</t>
  </si>
  <si>
    <t>Eil. Nr.</t>
  </si>
  <si>
    <t>iš jų:</t>
  </si>
  <si>
    <t>ilgalaikių</t>
  </si>
  <si>
    <t>trumpalaikių</t>
  </si>
  <si>
    <t>Paskolos, iš jų:</t>
  </si>
  <si>
    <t xml:space="preserve">     paskolos iš valstybės biudžeto </t>
  </si>
  <si>
    <t>Finansinės nuomos (lizingo) sutartys, iš jų:</t>
  </si>
  <si>
    <t xml:space="preserve">     su finansinės išperkamosios nuomos (lizingo) įmonėmis</t>
  </si>
  <si>
    <t xml:space="preserve">     valdžios ir privataus subjektų partnerystės sutartys</t>
  </si>
  <si>
    <t>Prekybos kreditų restruktūrizavimo sutartys, iš jų:</t>
  </si>
  <si>
    <t xml:space="preserve">     su kitais subjektais</t>
  </si>
  <si>
    <t xml:space="preserve">Užsienio įsipareigojimai </t>
  </si>
  <si>
    <t>Užsienio valiutos kursų pasikeitimo skirtumas ataskaitos sudarymo dieną (padidėjimas +, sumažėjimas -)</t>
  </si>
  <si>
    <t>pareigų pavadinimas)</t>
  </si>
  <si>
    <r>
      <t xml:space="preserve">     su pinigų finansų įstaigomis</t>
    </r>
    <r>
      <rPr>
        <vertAlign val="superscript"/>
        <sz val="8"/>
        <rFont val="Times New Roman"/>
        <family val="1"/>
        <charset val="186"/>
      </rPr>
      <t>1</t>
    </r>
  </si>
  <si>
    <r>
      <rPr>
        <vertAlign val="superscript"/>
        <sz val="8"/>
        <color theme="1"/>
        <rFont val="Times New Roman"/>
        <family val="1"/>
        <charset val="186"/>
      </rPr>
      <t>2</t>
    </r>
    <r>
      <rPr>
        <sz val="8"/>
        <color theme="1"/>
        <rFont val="Times New Roman"/>
        <family val="1"/>
        <charset val="186"/>
      </rPr>
      <t xml:space="preserve"> Sutartys, kurios pagal finansų ministro patvirtintus viešojo sektoriaus apskaitos ir finansinės atskaitomybės standartus laikomos finansinės nuomos (lizingo) sutartimis.</t>
    </r>
  </si>
  <si>
    <r>
      <t xml:space="preserve">     veiklos nuomos sutartys</t>
    </r>
    <r>
      <rPr>
        <vertAlign val="superscript"/>
        <sz val="8"/>
        <rFont val="Times New Roman"/>
        <family val="1"/>
        <charset val="186"/>
      </rPr>
      <t>2</t>
    </r>
  </si>
  <si>
    <r>
      <rPr>
        <vertAlign val="superscript"/>
        <sz val="8"/>
        <color theme="1"/>
        <rFont val="Times New Roman"/>
        <family val="1"/>
        <charset val="186"/>
      </rPr>
      <t>3</t>
    </r>
    <r>
      <rPr>
        <sz val="8"/>
        <color theme="1"/>
        <rFont val="Times New Roman"/>
        <family val="1"/>
        <charset val="186"/>
      </rPr>
      <t xml:space="preserve"> Pateikiamos pastabos dėl savivaldybės prisiimtos ar nurašytos skolos. </t>
    </r>
  </si>
  <si>
    <r>
      <t>Savivaldybės nurašyta skola</t>
    </r>
    <r>
      <rPr>
        <vertAlign val="superscript"/>
        <sz val="8"/>
        <rFont val="Times New Roman"/>
        <family val="1"/>
        <charset val="186"/>
      </rPr>
      <t>3</t>
    </r>
  </si>
  <si>
    <r>
      <t>Kiti įsipareigojamieji skolos dokumentai</t>
    </r>
    <r>
      <rPr>
        <vertAlign val="superscript"/>
        <sz val="8"/>
        <rFont val="Times New Roman"/>
        <family val="1"/>
        <charset val="186"/>
      </rPr>
      <t>4</t>
    </r>
    <r>
      <rPr>
        <sz val="8"/>
        <rFont val="Times New Roman"/>
        <family val="1"/>
        <charset val="186"/>
      </rPr>
      <t>, iš jų:</t>
    </r>
  </si>
  <si>
    <r>
      <rPr>
        <vertAlign val="superscript"/>
        <sz val="8"/>
        <color theme="1"/>
        <rFont val="Times New Roman"/>
        <family val="1"/>
        <charset val="186"/>
      </rPr>
      <t>4</t>
    </r>
    <r>
      <rPr>
        <sz val="8"/>
        <color theme="1"/>
        <rFont val="Times New Roman"/>
        <family val="1"/>
        <charset val="186"/>
      </rPr>
      <t xml:space="preserve"> Įtraukiamos faktoringo sutartys (be regreso teisės), kreditinio reikalavimo perleidimo sutartys ir kiti įsipareigojamieji skolos dokumentai.</t>
    </r>
  </si>
  <si>
    <r>
      <t>Paskolų įsipareigojimai pagal DNMP</t>
    </r>
    <r>
      <rPr>
        <vertAlign val="superscript"/>
        <sz val="8"/>
        <rFont val="Times New Roman"/>
        <family val="1"/>
        <charset val="186"/>
      </rPr>
      <t>5</t>
    </r>
    <r>
      <rPr>
        <sz val="8"/>
        <rFont val="Times New Roman"/>
        <family val="1"/>
        <charset val="186"/>
      </rPr>
      <t xml:space="preserve"> ir pagal ETPT</t>
    </r>
    <r>
      <rPr>
        <vertAlign val="superscript"/>
        <sz val="8"/>
        <rFont val="Times New Roman"/>
        <family val="1"/>
        <charset val="186"/>
      </rPr>
      <t>6</t>
    </r>
    <r>
      <rPr>
        <sz val="8"/>
        <rFont val="Times New Roman"/>
        <family val="1"/>
        <charset val="186"/>
      </rPr>
      <t xml:space="preserve"> modelį, iš jų:</t>
    </r>
  </si>
  <si>
    <t xml:space="preserve">Valdžios sektoriaus subjektų apskaitos duomenų </t>
  </si>
  <si>
    <t xml:space="preserve">teikimo Finansų ministerijai ir skelbimo taisyklių  </t>
  </si>
  <si>
    <t>10 priedas</t>
  </si>
  <si>
    <t>Skolinių įsipareigojimų likutis ataskaitinio laikotarpio pradžioje (2 + 19)</t>
  </si>
  <si>
    <t xml:space="preserve">Vidaus įsipareigojimai (3 + 5 + 10 + 13 + 16) </t>
  </si>
  <si>
    <t>Prisiimti skoliniai įsipareigojimai, iš viso (21 + 39)</t>
  </si>
  <si>
    <t>Vidaus įsipareigojimai (22 + 24 + 29 + 32 + 35 + 38)</t>
  </si>
  <si>
    <r>
      <t>Savivaldybės prisiimta skola</t>
    </r>
    <r>
      <rPr>
        <vertAlign val="superscript"/>
        <sz val="8"/>
        <rFont val="Times New Roman"/>
        <family val="1"/>
        <charset val="186"/>
      </rPr>
      <t>3</t>
    </r>
  </si>
  <si>
    <t xml:space="preserve">Įvykdyti skoliniai įsipareigojimai, iš viso (41 + 59) </t>
  </si>
  <si>
    <t>Vidaus įsipareigojimai (42 + 44 + 49 + 52 + 55 + 58)</t>
  </si>
  <si>
    <t>Skolinių įsipareigojimų likutis ataskaitinio laikotarpio pabaigoje (60 + 62 + 79)</t>
  </si>
  <si>
    <t>Vidaus įsipareigojimai (63 + 65 + 70 + 73 + 76)</t>
  </si>
  <si>
    <r>
      <rPr>
        <vertAlign val="superscript"/>
        <sz val="8"/>
        <rFont val="Times New Roman"/>
        <family val="1"/>
        <charset val="186"/>
      </rPr>
      <t>1</t>
    </r>
    <r>
      <rPr>
        <sz val="8"/>
        <rFont val="Times New Roman"/>
        <family val="1"/>
        <charset val="186"/>
      </rPr>
      <t xml:space="preserve"> Pinigų finansų įstaigos apima bankus ir kredito unijas, sąrašas skelbiamas Lietuvos banko interneto tinklalapyje adresu: http://www.lb.lt/fiis/pfi.</t>
    </r>
  </si>
  <si>
    <r>
      <rPr>
        <vertAlign val="superscript"/>
        <sz val="8"/>
        <color theme="1"/>
        <rFont val="Times New Roman"/>
        <family val="1"/>
        <charset val="186"/>
      </rPr>
      <t xml:space="preserve">5 </t>
    </r>
    <r>
      <rPr>
        <sz val="8"/>
        <color theme="1"/>
        <rFont val="Times New Roman"/>
        <family val="1"/>
        <charset val="186"/>
      </rPr>
      <t>DNMP – Daugiabučių namų atnaujinimo (modernizavimo) programa, patvirtinta Lietuvos Respublikos Vyriausybės 2004 m. rugsėjo 23 d. nutarimu Nr. 1213 „Dėl Daugiabučių namų atnaujinimo (modernizavimo) programos patvirtinimo“.</t>
    </r>
  </si>
  <si>
    <r>
      <rPr>
        <vertAlign val="superscript"/>
        <sz val="8"/>
        <color theme="1"/>
        <rFont val="Times New Roman"/>
        <family val="1"/>
        <charset val="186"/>
      </rPr>
      <t xml:space="preserve">6 </t>
    </r>
    <r>
      <rPr>
        <sz val="8"/>
        <color theme="1"/>
        <rFont val="Times New Roman"/>
        <family val="1"/>
        <charset val="186"/>
      </rPr>
      <t>ETPT modelis – viešojo pastato energinio efektyvumo didinimo projekto finansavimo ir įgyvendinimo forma, nurodyta Viešųjų pastatų energetinio efektyvumo didinimo programoje, patvirtintoje Lietuvos Respublikos Vyriausybės 2014 m. lapkričio 26 d. nutarimu Nr. 1328 „Dėl Viešųjų pastatų energinio efektyvumo didinimo programos patvirtinimo“. Apima viešųjų pastatų ir gatvių apšvietimo atnaujinimą, kai pagal sutartis atnaujinamas turtas priskiriamas valdžios sektoriui.</t>
    </r>
  </si>
  <si>
    <t>Iš viso įsipareigojimų   (4 + 5)</t>
  </si>
  <si>
    <r>
      <t>Paskolų įsipareigojimai pagal DNMP</t>
    </r>
    <r>
      <rPr>
        <vertAlign val="superscript"/>
        <sz val="8"/>
        <rFont val="Times New Roman"/>
        <family val="1"/>
        <charset val="186"/>
      </rPr>
      <t>5</t>
    </r>
    <r>
      <rPr>
        <sz val="8"/>
        <rFont val="Times New Roman"/>
        <family val="1"/>
        <charset val="186"/>
      </rPr>
      <t xml:space="preserve"> ir pagal ETPT modelį</t>
    </r>
    <r>
      <rPr>
        <vertAlign val="superscript"/>
        <sz val="8"/>
        <rFont val="Times New Roman"/>
        <family val="1"/>
        <charset val="186"/>
      </rPr>
      <t>6</t>
    </r>
    <r>
      <rPr>
        <sz val="8"/>
        <rFont val="Times New Roman"/>
        <family val="1"/>
        <charset val="186"/>
      </rPr>
      <t>, iš jų:</t>
    </r>
  </si>
  <si>
    <t>Bendra visų galiojančių savivaldybės tarybos priimtų sprendimų dėl garantijų suteikimo suma, iš jos:</t>
  </si>
  <si>
    <t xml:space="preserve">savivaldybės valdomų įmonių prisiimtų skolinių įsipareigojimų, dėl kurių suteikta savivaldybės garantija, suma </t>
  </si>
  <si>
    <t>savivaldybės valdomų įmonių dar nepanaudotų garantijų suma</t>
  </si>
  <si>
    <t>Savivaldybės valdomų įmonių prisiimtų skolinių įsipareigojimų, dėl kurių suteikta savivaldybės garantija, likutis</t>
  </si>
  <si>
    <t>Varėnos rajono savivaldybė</t>
  </si>
  <si>
    <t xml:space="preserve">              SKOLINIŲ ĮSIPAREIGOJIMŲ 2025 M. RUGSĖJO 30 D. ATASKAITA                                                                                                          </t>
  </si>
  <si>
    <t xml:space="preserve">       Devynių mėnesių</t>
  </si>
  <si>
    <t xml:space="preserve">                                                2025-10-21 Nr. ___3_____</t>
  </si>
  <si>
    <t xml:space="preserve">                                                       Vytauto g. 12, Varėna</t>
  </si>
  <si>
    <t>M53</t>
  </si>
  <si>
    <t>Savivaldybės meras</t>
  </si>
  <si>
    <t>Algis Kašėta</t>
  </si>
  <si>
    <t>(savivaldybės administracijos vadovo ar jo įgalioto asmens                                 (parašas)                                         (vardas ir pavardė)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</si>
</sst>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font>
      <sz val="9"/>
      <name val="Times New Roman"/>
      <charset val="186"/>
    </font>
    <font>
      <sz val="10"/>
      <name val="TimesLT"/>
      <charset val="186"/>
    </font>
    <font>
      <sz val="10"/>
      <name val="Times New Roman Baltic"/>
      <family val="1"/>
      <charset val="186"/>
    </font>
    <font>
      <sz val="9"/>
      <name val="Times New Roman Baltic"/>
      <family val="1"/>
      <charset val="186"/>
    </font>
    <font>
      <sz val="9"/>
      <name val="Times New Roman"/>
      <family val="1"/>
      <charset val="186"/>
    </font>
    <font>
      <sz val="7"/>
      <name val="Times New Roman"/>
      <family val="1"/>
      <charset val="186"/>
    </font>
    <font>
      <sz val="10"/>
      <name val="Arial"/>
      <family val="2"/>
      <charset val="186"/>
    </font>
    <font>
      <i/>
      <sz val="8"/>
      <name val="Times New Roman Baltic"/>
      <family val="1"/>
      <charset val="186"/>
    </font>
    <font>
      <sz val="9"/>
      <color theme="1"/>
      <name val="Times New Roman Baltic"/>
      <family val="1"/>
      <charset val="186"/>
    </font>
    <font>
      <sz val="10"/>
      <color theme="1"/>
      <name val="Arial"/>
      <family val="2"/>
      <charset val="186"/>
    </font>
    <font>
      <b/>
      <sz val="11"/>
      <name val="Times New Roman Baltic"/>
      <family val="1"/>
      <charset val="186"/>
    </font>
    <font>
      <sz val="11"/>
      <name val="Times New Roman Baltic"/>
      <family val="1"/>
      <charset val="186"/>
    </font>
    <font>
      <sz val="8"/>
      <name val="Times New Roman Baltic"/>
      <family val="1"/>
      <charset val="186"/>
    </font>
    <font>
      <sz val="8"/>
      <name val="Arial"/>
      <family val="2"/>
      <charset val="186"/>
    </font>
    <font>
      <sz val="8"/>
      <name val="Times New Roman Baltic"/>
      <charset val="186"/>
    </font>
    <font>
      <b/>
      <sz val="9"/>
      <name val="Times New Roman"/>
      <family val="1"/>
      <charset val="186"/>
    </font>
    <font>
      <sz val="8"/>
      <name val="Times New Roman"/>
      <family val="1"/>
      <charset val="186"/>
    </font>
    <font>
      <sz val="8"/>
      <color indexed="10"/>
      <name val="Times New Roman Baltic"/>
      <family val="1"/>
      <charset val="186"/>
    </font>
    <font>
      <b/>
      <sz val="8"/>
      <name val="Times New Roman"/>
      <family val="1"/>
      <charset val="186"/>
    </font>
    <font>
      <b/>
      <strike/>
      <sz val="8"/>
      <name val="Times New Roman"/>
      <family val="1"/>
      <charset val="186"/>
    </font>
    <font>
      <strike/>
      <sz val="8"/>
      <name val="Times New Roman"/>
      <family val="1"/>
      <charset val="186"/>
    </font>
    <font>
      <sz val="8"/>
      <color theme="1"/>
      <name val="Times New Roman"/>
      <family val="1"/>
      <charset val="186"/>
    </font>
    <font>
      <sz val="9"/>
      <color theme="1"/>
      <name val="Times New Roman"/>
      <family val="1"/>
      <charset val="186"/>
    </font>
    <font>
      <sz val="10"/>
      <name val="Times New Roman Baltic"/>
      <charset val="186"/>
    </font>
    <font>
      <sz val="10"/>
      <name val="Times New Roman"/>
      <family val="1"/>
      <charset val="186"/>
    </font>
    <font>
      <vertAlign val="superscript"/>
      <sz val="9"/>
      <name val="Times New Roman"/>
      <family val="1"/>
      <charset val="186"/>
    </font>
    <font>
      <vertAlign val="superscript"/>
      <sz val="10"/>
      <name val="Times New Roman"/>
      <family val="1"/>
      <charset val="186"/>
    </font>
    <font>
      <vertAlign val="superscript"/>
      <sz val="8"/>
      <name val="Times New Roman"/>
      <family val="1"/>
      <charset val="186"/>
    </font>
    <font>
      <vertAlign val="superscript"/>
      <sz val="8"/>
      <color theme="1"/>
      <name val="Times New Roman"/>
      <family val="1"/>
      <charset val="186"/>
    </font>
    <font>
      <sz val="10"/>
      <color theme="1"/>
      <name val="Times New Roman"/>
      <family val="1"/>
      <charset val="186"/>
    </font>
    <font>
      <sz val="12"/>
      <color theme="1"/>
      <name val="Times New Roman"/>
      <family val="1"/>
      <charset val="186"/>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s>
  <cellStyleXfs count="6">
    <xf numFmtId="0" fontId="0" fillId="0" borderId="0"/>
    <xf numFmtId="0" fontId="1" fillId="0" borderId="0"/>
    <xf numFmtId="0" fontId="1" fillId="0" borderId="0"/>
    <xf numFmtId="0" fontId="6" fillId="0" borderId="0"/>
    <xf numFmtId="0" fontId="1" fillId="0" borderId="0"/>
    <xf numFmtId="0" fontId="23" fillId="0" borderId="0"/>
  </cellStyleXfs>
  <cellXfs count="107">
    <xf numFmtId="0" fontId="0" fillId="0" borderId="0" xfId="0"/>
    <xf numFmtId="0" fontId="2" fillId="0" borderId="0" xfId="1" applyFont="1"/>
    <xf numFmtId="0" fontId="3" fillId="0" borderId="0" xfId="2" applyFont="1" applyAlignment="1">
      <alignment horizontal="center" vertical="center"/>
    </xf>
    <xf numFmtId="0" fontId="3" fillId="0" borderId="0" xfId="1" applyFont="1" applyAlignment="1">
      <alignment horizontal="left" vertical="center" wrapText="1"/>
    </xf>
    <xf numFmtId="49" fontId="4" fillId="0" borderId="0" xfId="0" applyNumberFormat="1" applyFont="1" applyAlignment="1" applyProtection="1">
      <alignment horizontal="left" vertical="center"/>
      <protection hidden="1"/>
    </xf>
    <xf numFmtId="0" fontId="5" fillId="0" borderId="0" xfId="0" applyFont="1" applyAlignment="1">
      <alignment horizontal="left" vertical="center" wrapText="1"/>
    </xf>
    <xf numFmtId="164" fontId="7" fillId="0" borderId="0" xfId="1" applyNumberFormat="1" applyFont="1" applyAlignment="1">
      <alignment horizontal="center"/>
    </xf>
    <xf numFmtId="164" fontId="7" fillId="0" borderId="0" xfId="1" applyNumberFormat="1" applyFont="1"/>
    <xf numFmtId="0" fontId="3" fillId="0" borderId="0" xfId="2" applyFont="1" applyAlignment="1">
      <alignment horizontal="center"/>
    </xf>
    <xf numFmtId="0" fontId="6" fillId="0" borderId="0" xfId="3" applyAlignment="1">
      <alignment horizontal="center"/>
    </xf>
    <xf numFmtId="0" fontId="0" fillId="0" borderId="0" xfId="0" applyAlignment="1" applyProtection="1">
      <alignment vertical="center" wrapText="1"/>
      <protection locked="0"/>
    </xf>
    <xf numFmtId="0" fontId="2" fillId="0" borderId="0" xfId="1" applyFont="1" applyAlignment="1">
      <alignment horizontal="right" vertical="center"/>
    </xf>
    <xf numFmtId="0" fontId="7" fillId="0" borderId="0" xfId="1" applyFont="1" applyAlignment="1">
      <alignment horizontal="center" vertical="center"/>
    </xf>
    <xf numFmtId="0" fontId="0" fillId="0" borderId="0" xfId="0" applyAlignment="1">
      <alignment horizontal="center" vertical="center"/>
    </xf>
    <xf numFmtId="0" fontId="10" fillId="0" borderId="0" xfId="2" applyFont="1" applyAlignment="1">
      <alignment horizontal="center" vertical="center" wrapText="1"/>
    </xf>
    <xf numFmtId="0" fontId="14" fillId="0" borderId="0" xfId="2" applyFont="1" applyAlignment="1">
      <alignment horizontal="center" vertical="center" wrapText="1"/>
    </xf>
    <xf numFmtId="0" fontId="13" fillId="0" borderId="0" xfId="3" applyFont="1" applyAlignment="1">
      <alignment horizontal="center" vertical="center" wrapText="1"/>
    </xf>
    <xf numFmtId="0" fontId="2" fillId="0" borderId="0" xfId="2" applyFont="1" applyAlignment="1">
      <alignment horizontal="center" vertical="center" wrapText="1"/>
    </xf>
    <xf numFmtId="164" fontId="12" fillId="0" borderId="0" xfId="2" applyNumberFormat="1" applyFont="1" applyAlignment="1" applyProtection="1">
      <alignment horizontal="right" vertical="center"/>
      <protection hidden="1"/>
    </xf>
    <xf numFmtId="1" fontId="15" fillId="0" borderId="2" xfId="2" applyNumberFormat="1" applyFont="1" applyBorder="1" applyAlignment="1" applyProtection="1">
      <alignment horizontal="center" vertical="center"/>
      <protection locked="0"/>
    </xf>
    <xf numFmtId="0" fontId="12" fillId="0" borderId="0" xfId="2" applyFont="1"/>
    <xf numFmtId="0" fontId="17" fillId="0" borderId="0" xfId="4" applyFont="1" applyAlignment="1">
      <alignment horizontal="center" vertical="center"/>
    </xf>
    <xf numFmtId="49" fontId="16" fillId="0" borderId="2" xfId="0" applyNumberFormat="1" applyFont="1" applyBorder="1" applyAlignment="1" applyProtection="1">
      <alignment horizontal="center" vertical="center" wrapText="1"/>
      <protection hidden="1"/>
    </xf>
    <xf numFmtId="0" fontId="16" fillId="0" borderId="2" xfId="4" applyFont="1" applyBorder="1" applyAlignment="1" applyProtection="1">
      <alignment horizontal="center" vertical="center"/>
      <protection hidden="1"/>
    </xf>
    <xf numFmtId="0" fontId="18" fillId="0" borderId="3" xfId="4" applyFont="1" applyBorder="1" applyAlignment="1" applyProtection="1">
      <alignment horizontal="left" vertical="center" wrapText="1"/>
      <protection hidden="1"/>
    </xf>
    <xf numFmtId="1" fontId="18" fillId="0" borderId="3" xfId="4" applyNumberFormat="1" applyFont="1" applyBorder="1" applyAlignment="1" applyProtection="1">
      <alignment horizontal="center" vertical="center"/>
      <protection hidden="1"/>
    </xf>
    <xf numFmtId="164" fontId="19" fillId="0" borderId="3" xfId="4" applyNumberFormat="1" applyFont="1" applyBorder="1" applyAlignment="1" applyProtection="1">
      <alignment horizontal="right" vertical="center"/>
      <protection hidden="1"/>
    </xf>
    <xf numFmtId="0" fontId="18" fillId="0" borderId="4" xfId="1" applyFont="1" applyBorder="1" applyAlignment="1" applyProtection="1">
      <alignment horizontal="left" vertical="center" wrapText="1"/>
      <protection hidden="1"/>
    </xf>
    <xf numFmtId="1" fontId="18" fillId="0" borderId="4" xfId="4" applyNumberFormat="1" applyFont="1" applyBorder="1" applyAlignment="1" applyProtection="1">
      <alignment horizontal="center" vertical="center"/>
      <protection hidden="1"/>
    </xf>
    <xf numFmtId="164" fontId="19" fillId="0" borderId="4" xfId="4" applyNumberFormat="1" applyFont="1" applyBorder="1" applyAlignment="1" applyProtection="1">
      <alignment horizontal="right" vertical="center"/>
      <protection hidden="1"/>
    </xf>
    <xf numFmtId="0" fontId="16" fillId="0" borderId="4" xfId="1" applyFont="1" applyBorder="1" applyAlignment="1" applyProtection="1">
      <alignment horizontal="left" vertical="center" wrapText="1"/>
      <protection hidden="1"/>
    </xf>
    <xf numFmtId="1" fontId="16" fillId="0" borderId="4" xfId="4" applyNumberFormat="1" applyFont="1" applyBorder="1" applyAlignment="1" applyProtection="1">
      <alignment horizontal="center" vertical="center"/>
      <protection hidden="1"/>
    </xf>
    <xf numFmtId="164" fontId="20" fillId="0" borderId="4" xfId="4" applyNumberFormat="1" applyFont="1" applyBorder="1" applyAlignment="1" applyProtection="1">
      <alignment horizontal="right" vertical="center"/>
      <protection hidden="1"/>
    </xf>
    <xf numFmtId="164" fontId="20" fillId="0" borderId="4" xfId="4" applyNumberFormat="1" applyFont="1" applyBorder="1" applyAlignment="1" applyProtection="1">
      <alignment horizontal="right" vertical="center"/>
      <protection locked="0"/>
    </xf>
    <xf numFmtId="0" fontId="16" fillId="0" borderId="4" xfId="1" applyFont="1" applyBorder="1" applyAlignment="1" applyProtection="1">
      <alignment vertical="center" wrapText="1"/>
      <protection hidden="1"/>
    </xf>
    <xf numFmtId="0" fontId="18" fillId="2" borderId="4" xfId="1" applyFont="1" applyFill="1" applyBorder="1" applyAlignment="1" applyProtection="1">
      <alignment horizontal="left" vertical="center" wrapText="1"/>
      <protection hidden="1"/>
    </xf>
    <xf numFmtId="1" fontId="18" fillId="2" borderId="4" xfId="4" applyNumberFormat="1" applyFont="1" applyFill="1" applyBorder="1" applyAlignment="1" applyProtection="1">
      <alignment horizontal="center" vertical="center"/>
      <protection hidden="1"/>
    </xf>
    <xf numFmtId="164" fontId="19" fillId="2" borderId="4" xfId="4" applyNumberFormat="1" applyFont="1" applyFill="1" applyBorder="1" applyAlignment="1" applyProtection="1">
      <alignment horizontal="right" vertical="center"/>
      <protection hidden="1"/>
    </xf>
    <xf numFmtId="0" fontId="17" fillId="2" borderId="0" xfId="4" applyFont="1" applyFill="1" applyAlignment="1">
      <alignment horizontal="center" vertical="center"/>
    </xf>
    <xf numFmtId="0" fontId="2" fillId="2" borderId="0" xfId="1" applyFont="1" applyFill="1"/>
    <xf numFmtId="164" fontId="19" fillId="0" borderId="4" xfId="1" applyNumberFormat="1" applyFont="1" applyBorder="1" applyAlignment="1" applyProtection="1">
      <alignment horizontal="right" vertical="center"/>
      <protection hidden="1"/>
    </xf>
    <xf numFmtId="0" fontId="17" fillId="0" borderId="0" xfId="4" applyFont="1" applyAlignment="1">
      <alignment horizontal="center"/>
    </xf>
    <xf numFmtId="0" fontId="17" fillId="0" borderId="0" xfId="4" applyFont="1"/>
    <xf numFmtId="164" fontId="19" fillId="0" borderId="4" xfId="4" applyNumberFormat="1" applyFont="1" applyBorder="1" applyAlignment="1" applyProtection="1">
      <alignment horizontal="right" vertical="center"/>
      <protection locked="0"/>
    </xf>
    <xf numFmtId="0" fontId="18" fillId="2" borderId="4" xfId="4" applyFont="1" applyFill="1" applyBorder="1" applyAlignment="1" applyProtection="1">
      <alignment horizontal="left" vertical="center" wrapText="1"/>
      <protection hidden="1"/>
    </xf>
    <xf numFmtId="0" fontId="17" fillId="2" borderId="0" xfId="4" applyFont="1" applyFill="1"/>
    <xf numFmtId="0" fontId="16" fillId="0" borderId="0" xfId="4" applyFont="1" applyAlignment="1" applyProtection="1">
      <alignment horizontal="left"/>
      <protection locked="0"/>
    </xf>
    <xf numFmtId="0" fontId="16" fillId="0" borderId="0" xfId="4" applyFont="1" applyAlignment="1">
      <alignment horizontal="left"/>
    </xf>
    <xf numFmtId="0" fontId="16" fillId="0" borderId="0" xfId="0" applyFont="1" applyAlignment="1">
      <alignment horizontal="left" wrapText="1"/>
    </xf>
    <xf numFmtId="0" fontId="16" fillId="0" borderId="1" xfId="0" applyFont="1" applyBorder="1" applyAlignment="1">
      <alignment horizontal="left" wrapText="1"/>
    </xf>
    <xf numFmtId="0" fontId="16" fillId="0" borderId="1" xfId="4" applyFont="1" applyBorder="1" applyAlignment="1">
      <alignment horizontal="left"/>
    </xf>
    <xf numFmtId="0" fontId="12" fillId="0" borderId="0" xfId="1" applyFont="1"/>
    <xf numFmtId="49" fontId="16" fillId="0" borderId="0" xfId="5" applyNumberFormat="1" applyFont="1" applyAlignment="1" applyProtection="1">
      <alignment vertical="center"/>
      <protection hidden="1"/>
    </xf>
    <xf numFmtId="0" fontId="24" fillId="0" borderId="0" xfId="5" applyFont="1" applyAlignment="1">
      <alignment horizontal="left"/>
    </xf>
    <xf numFmtId="0" fontId="16" fillId="0" borderId="0" xfId="1" applyFont="1"/>
    <xf numFmtId="0" fontId="4" fillId="0" borderId="0" xfId="5" applyFont="1"/>
    <xf numFmtId="0" fontId="26" fillId="0" borderId="0" xfId="1" applyFont="1" applyAlignment="1">
      <alignment vertical="center"/>
    </xf>
    <xf numFmtId="0" fontId="25" fillId="0" borderId="0" xfId="1" applyFont="1" applyAlignment="1">
      <alignment horizontal="center" vertical="top"/>
    </xf>
    <xf numFmtId="0" fontId="12" fillId="0" borderId="0" xfId="1" applyFont="1" applyAlignment="1">
      <alignment horizontal="left" vertical="center" wrapText="1"/>
    </xf>
    <xf numFmtId="0" fontId="10" fillId="0" borderId="0" xfId="2" applyFont="1" applyAlignment="1" applyProtection="1">
      <alignment horizontal="center" vertical="center" wrapText="1"/>
      <protection locked="0"/>
    </xf>
    <xf numFmtId="0" fontId="0" fillId="0" borderId="0" xfId="0" applyAlignment="1">
      <alignment vertical="center" wrapText="1"/>
    </xf>
    <xf numFmtId="0" fontId="16" fillId="0" borderId="2" xfId="0" applyFont="1" applyBorder="1" applyAlignment="1" applyProtection="1">
      <alignment horizontal="center" vertical="center"/>
      <protection hidden="1"/>
    </xf>
    <xf numFmtId="0" fontId="1" fillId="0" borderId="0" xfId="4"/>
    <xf numFmtId="0" fontId="29" fillId="0" borderId="0" xfId="0" applyFont="1" applyAlignment="1">
      <alignment wrapText="1"/>
    </xf>
    <xf numFmtId="0" fontId="29" fillId="0" borderId="0" xfId="0" applyFont="1"/>
    <xf numFmtId="0" fontId="30" fillId="0" borderId="0" xfId="0" applyFont="1"/>
    <xf numFmtId="1" fontId="15" fillId="0" borderId="0" xfId="2" applyNumberFormat="1" applyFont="1" applyAlignment="1" applyProtection="1">
      <alignment horizontal="center" vertical="center"/>
      <protection locked="0"/>
    </xf>
    <xf numFmtId="0" fontId="14" fillId="0" borderId="0" xfId="4" applyFont="1" applyAlignment="1">
      <alignment horizontal="right" vertical="center"/>
    </xf>
    <xf numFmtId="164" fontId="16" fillId="0" borderId="4" xfId="4" applyNumberFormat="1" applyFont="1" applyBorder="1" applyAlignment="1" applyProtection="1">
      <alignment horizontal="right" vertical="center"/>
      <protection hidden="1"/>
    </xf>
    <xf numFmtId="164" fontId="16" fillId="0" borderId="4" xfId="4" applyNumberFormat="1" applyFont="1" applyBorder="1" applyAlignment="1" applyProtection="1">
      <alignment horizontal="right" vertical="center"/>
      <protection locked="0"/>
    </xf>
    <xf numFmtId="164" fontId="18" fillId="0" borderId="4" xfId="4" applyNumberFormat="1" applyFont="1" applyBorder="1" applyAlignment="1" applyProtection="1">
      <alignment horizontal="right" vertical="center"/>
      <protection hidden="1"/>
    </xf>
    <xf numFmtId="164" fontId="18" fillId="0" borderId="4" xfId="1" applyNumberFormat="1" applyFont="1" applyBorder="1" applyAlignment="1" applyProtection="1">
      <alignment horizontal="right" vertical="center"/>
      <protection hidden="1"/>
    </xf>
    <xf numFmtId="164" fontId="18" fillId="2" borderId="4" xfId="4" applyNumberFormat="1" applyFont="1" applyFill="1" applyBorder="1" applyAlignment="1" applyProtection="1">
      <alignment horizontal="right" vertical="center"/>
      <protection hidden="1"/>
    </xf>
    <xf numFmtId="0" fontId="16" fillId="0" borderId="1" xfId="4" applyFont="1" applyBorder="1" applyAlignment="1" applyProtection="1">
      <alignment horizontal="left" vertical="center" wrapText="1"/>
      <protection locked="0"/>
    </xf>
    <xf numFmtId="0" fontId="11" fillId="0" borderId="0" xfId="2" applyFont="1" applyAlignment="1" applyProtection="1">
      <alignment vertical="center" wrapText="1"/>
      <protection locked="0"/>
    </xf>
    <xf numFmtId="0" fontId="6" fillId="0" borderId="0" xfId="3" applyAlignment="1" applyProtection="1">
      <alignment vertical="center"/>
      <protection locked="0"/>
    </xf>
    <xf numFmtId="0" fontId="21" fillId="2" borderId="0" xfId="4" applyFont="1" applyFill="1" applyAlignment="1" applyProtection="1">
      <alignment horizontal="left" vertical="center" wrapText="1"/>
      <protection locked="0"/>
    </xf>
    <xf numFmtId="49" fontId="15" fillId="0" borderId="1" xfId="1" applyNumberFormat="1" applyFont="1" applyBorder="1" applyAlignment="1" applyProtection="1">
      <alignment horizontal="center" vertical="center" wrapText="1"/>
      <protection locked="0"/>
    </xf>
    <xf numFmtId="0" fontId="15" fillId="0" borderId="1" xfId="3"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8" fillId="0" borderId="0" xfId="2" applyFont="1" applyAlignment="1">
      <alignment horizontal="center"/>
    </xf>
    <xf numFmtId="0" fontId="9" fillId="0" borderId="0" xfId="3" applyFont="1" applyAlignment="1">
      <alignment horizontal="center"/>
    </xf>
    <xf numFmtId="0" fontId="10" fillId="0" borderId="0" xfId="2" applyFont="1" applyAlignment="1" applyProtection="1">
      <alignment horizontal="center" vertical="center" wrapText="1"/>
      <protection locked="0"/>
    </xf>
    <xf numFmtId="0" fontId="0" fillId="0" borderId="0" xfId="0" applyAlignment="1">
      <alignment vertical="center" wrapText="1"/>
    </xf>
    <xf numFmtId="0" fontId="2" fillId="0" borderId="1" xfId="1" applyFont="1" applyBorder="1" applyAlignment="1">
      <alignment horizontal="center" vertical="center"/>
    </xf>
    <xf numFmtId="49" fontId="25" fillId="0" borderId="0" xfId="5" applyNumberFormat="1" applyFont="1" applyAlignment="1" applyProtection="1">
      <alignment vertical="top"/>
      <protection hidden="1"/>
    </xf>
    <xf numFmtId="0" fontId="25" fillId="0" borderId="0" xfId="3" applyFont="1" applyAlignment="1">
      <alignment vertical="top"/>
    </xf>
    <xf numFmtId="0" fontId="12" fillId="0" borderId="0" xfId="1" applyFont="1" applyAlignment="1">
      <alignment horizontal="center" vertical="center"/>
    </xf>
    <xf numFmtId="0" fontId="13" fillId="0" borderId="0" xfId="3" applyFont="1" applyAlignment="1">
      <alignment horizontal="center" vertical="center"/>
    </xf>
    <xf numFmtId="0" fontId="11" fillId="0" borderId="1" xfId="2" applyFont="1" applyBorder="1" applyAlignment="1" applyProtection="1">
      <alignment vertical="center" wrapText="1"/>
      <protection locked="0"/>
    </xf>
    <xf numFmtId="0" fontId="6" fillId="0" borderId="1" xfId="3" applyBorder="1" applyAlignment="1" applyProtection="1">
      <alignment vertical="center" wrapText="1"/>
      <protection locked="0"/>
    </xf>
    <xf numFmtId="0" fontId="14" fillId="0" borderId="0" xfId="2" applyFont="1" applyAlignment="1">
      <alignment vertical="center" wrapText="1"/>
    </xf>
    <xf numFmtId="0" fontId="3" fillId="0" borderId="0" xfId="3" applyFont="1" applyAlignment="1">
      <alignment horizontal="center"/>
    </xf>
    <xf numFmtId="0" fontId="2" fillId="0" borderId="0" xfId="3" applyFont="1" applyAlignment="1">
      <alignment horizontal="center"/>
    </xf>
    <xf numFmtId="49" fontId="16" fillId="0" borderId="2" xfId="4" applyNumberFormat="1" applyFont="1" applyBorder="1" applyAlignment="1" applyProtection="1">
      <alignment horizontal="center" vertical="center" wrapText="1"/>
      <protection hidden="1"/>
    </xf>
    <xf numFmtId="0" fontId="16" fillId="0" borderId="2" xfId="4" applyFont="1" applyBorder="1" applyAlignment="1" applyProtection="1">
      <alignment horizontal="center" vertical="center" wrapText="1"/>
      <protection hidden="1"/>
    </xf>
    <xf numFmtId="0" fontId="16" fillId="0" borderId="2" xfId="1" applyFont="1" applyBorder="1" applyAlignment="1" applyProtection="1">
      <alignment horizontal="center" vertical="center" wrapText="1"/>
      <protection hidden="1"/>
    </xf>
    <xf numFmtId="49" fontId="16" fillId="0" borderId="2" xfId="0" applyNumberFormat="1" applyFont="1" applyBorder="1" applyAlignment="1" applyProtection="1">
      <alignment horizontal="center" vertical="center"/>
      <protection hidden="1"/>
    </xf>
    <xf numFmtId="0" fontId="16" fillId="0" borderId="2" xfId="0" applyFont="1" applyBorder="1" applyAlignment="1" applyProtection="1">
      <alignment horizontal="center" vertical="center"/>
      <protection hidden="1"/>
    </xf>
    <xf numFmtId="0" fontId="16" fillId="0" borderId="5" xfId="4" applyFont="1" applyBorder="1" applyAlignment="1" applyProtection="1">
      <alignment horizontal="left" vertical="center" wrapText="1"/>
      <protection hidden="1"/>
    </xf>
    <xf numFmtId="0" fontId="4" fillId="0" borderId="5" xfId="0" applyFont="1" applyBorder="1" applyAlignment="1">
      <alignment vertical="center"/>
    </xf>
    <xf numFmtId="0" fontId="21" fillId="0" borderId="0" xfId="4" applyFont="1" applyAlignment="1" applyProtection="1">
      <alignment horizontal="left" vertical="justify" wrapText="1"/>
      <protection locked="0"/>
    </xf>
    <xf numFmtId="0" fontId="22" fillId="0" borderId="0" xfId="0" applyFont="1" applyAlignment="1">
      <alignment horizontal="left"/>
    </xf>
    <xf numFmtId="0" fontId="21" fillId="0" borderId="0" xfId="4" applyFont="1" applyAlignment="1" applyProtection="1">
      <alignment horizontal="left" vertical="center" wrapText="1"/>
      <protection locked="0"/>
    </xf>
    <xf numFmtId="0" fontId="21" fillId="0" borderId="0" xfId="0" applyFont="1" applyAlignment="1">
      <alignment horizontal="left" wrapText="1"/>
    </xf>
    <xf numFmtId="0" fontId="16" fillId="0" borderId="0" xfId="5" applyFont="1" applyAlignment="1" applyProtection="1">
      <alignment horizontal="left" wrapText="1"/>
      <protection locked="0" hidden="1"/>
    </xf>
    <xf numFmtId="0" fontId="0" fillId="0" borderId="0" xfId="0" applyAlignment="1">
      <alignment horizontal="left" wrapText="1"/>
    </xf>
  </cellXfs>
  <cellStyles count="6">
    <cellStyle name="Įprastas" xfId="0" builtinId="0"/>
    <cellStyle name="Normal_39 2sav paj iš" xfId="5" xr:uid="{00000000-0005-0000-0000-000001000000}"/>
    <cellStyle name="Normal_3sav.  ir 1 pried" xfId="3" xr:uid="{00000000-0005-0000-0000-000002000000}"/>
    <cellStyle name="Normal_BALAN1SA" xfId="4" xr:uid="{00000000-0005-0000-0000-000003000000}"/>
    <cellStyle name="Normal_biudz uz 2001 atskaitomybe3" xfId="1" xr:uid="{00000000-0005-0000-0000-000004000000}"/>
    <cellStyle name="Normal_TRECFORMantras2001333"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usernames" Target="revisions/userNam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revisionHeaders" Target="revisions/revisionHeaders.xml"/><Relationship Id="rId5" Type="http://schemas.openxmlformats.org/officeDocument/2006/relationships/calcChain" Target="calcChain.xml"/><Relationship Id="rId4" Type="http://schemas.openxmlformats.org/officeDocument/2006/relationships/sharedStrings" Target="sharedStrings.xml"/></Relationships>
</file>

<file path=xl/revisions/_rels/revisionHeaders.xml.rels><?xml version="1.0" encoding="UTF-8" standalone="yes"?>
<Relationships xmlns="http://schemas.openxmlformats.org/package/2006/relationships"><Relationship Id="rId26" Type="http://schemas.openxmlformats.org/officeDocument/2006/relationships/revisionLog" Target="revisionLog2.xml"/><Relationship Id="rId25" Type="http://schemas.openxmlformats.org/officeDocument/2006/relationships/revisionLog" Target="revisionLog1.xml"/><Relationship Id="rId29" Type="http://schemas.openxmlformats.org/officeDocument/2006/relationships/revisionLog" Target="revisionLog5.xml"/><Relationship Id="rId28" Type="http://schemas.openxmlformats.org/officeDocument/2006/relationships/revisionLog" Target="revisionLog4.xml"/><Relationship Id="rId27" Type="http://schemas.openxmlformats.org/officeDocument/2006/relationships/revisionLog" Target="revisionLog3.xml"/><Relationship Id="rId30" Type="http://schemas.openxmlformats.org/officeDocument/2006/relationships/revisionLog" Target="revisionLog6.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E108DF5F-E036-4F72-85C6-087A98BFB5BB}" diskRevisions="1" revisionId="147" version="7">
  <header guid="{0147C1F6-CF74-4186-9759-D0D02CAB09F3}" dateTime="2025-10-22T08:39:06" maxSheetId="2" userName="Vartotojas" r:id="rId25">
    <sheetIdMap count="1">
      <sheetId val="1"/>
    </sheetIdMap>
  </header>
  <header guid="{14EDE61E-0AE1-441D-9A2E-590F06C8AE74}" dateTime="2025-10-22T11:48:38" maxSheetId="2" userName="Vartotojas" r:id="rId26" minRId="90" maxRId="124">
    <sheetIdMap count="1">
      <sheetId val="1"/>
    </sheetIdMap>
  </header>
  <header guid="{A3163F62-BD27-45DC-8B8F-CCC03C469AB4}" dateTime="2025-10-22T13:22:07" maxSheetId="2" userName="Vartotojas" r:id="rId27" minRId="125" maxRId="136">
    <sheetIdMap count="1">
      <sheetId val="1"/>
    </sheetIdMap>
  </header>
  <header guid="{F5093431-DB5B-48D4-9BF1-2072F944DD7C}" dateTime="2025-10-22T13:25:57" maxSheetId="2" userName="Vartotojas" r:id="rId28" minRId="137" maxRId="147">
    <sheetIdMap count="1">
      <sheetId val="1"/>
    </sheetIdMap>
  </header>
  <header guid="{8CA62ED8-C8C6-48CC-9542-EE30E557B2E6}" dateTime="2025-10-22T13:27:10" maxSheetId="2" userName="Vartotojas" r:id="rId29">
    <sheetIdMap count="1">
      <sheetId val="1"/>
    </sheetIdMap>
  </header>
  <header guid="{E108DF5F-E036-4F72-85C6-087A98BFB5BB}" dateTime="2025-10-24T08:40:15" maxSheetId="2" userName="Vartotojas" r:id="rId30">
    <sheetIdMap count="1">
      <sheetId val="1"/>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3F25537-00E8-43E8-B691-14911EA3CEE9}"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rc rId="90" sId="1" ref="A6:XFD6" action="deleteRow">
    <rfmt sheetId="1" xfDxf="1" s="1" sqref="A6:XFD6" start="0" length="0">
      <dxf>
        <font>
          <b val="0"/>
          <i val="0"/>
          <strike val="0"/>
          <condense val="0"/>
          <extend val="0"/>
          <outline val="0"/>
          <shadow val="0"/>
          <u val="none"/>
          <vertAlign val="baseline"/>
          <sz val="10"/>
          <color auto="1"/>
          <name val="Times New Roman Baltic"/>
          <family val="1"/>
          <charset val="186"/>
          <scheme val="none"/>
        </font>
        <numFmt numFmtId="0" formatCode="General"/>
        <fill>
          <patternFill patternType="none">
            <fgColor indexed="64"/>
            <bgColor indexed="65"/>
          </patternFill>
        </fill>
        <alignment horizontal="general" vertical="bottom" textRotation="0" wrapText="0" indent="0" justifyLastLine="0" shrinkToFit="0" readingOrder="0"/>
        <border diagonalUp="0" diagonalDown="0" outline="0">
          <left/>
          <right/>
          <top/>
          <bottom/>
        </border>
        <protection locked="1" hidden="0"/>
      </dxf>
    </rfmt>
    <rfmt sheetId="1" sqref="A6" start="0" length="0">
      <dxf>
        <font>
          <b/>
          <sz val="9"/>
          <name val="Times New Roman"/>
          <family val="1"/>
        </font>
        <numFmt numFmtId="30" formatCode="@"/>
        <alignment horizontal="center" vertical="center" wrapText="1"/>
        <border outline="0">
          <bottom style="thin">
            <color indexed="64"/>
          </bottom>
        </border>
        <protection locked="0"/>
      </dxf>
    </rfmt>
    <rfmt sheetId="1" s="1" sqref="B6" start="0" length="0">
      <dxf>
        <font>
          <b/>
          <sz val="9"/>
          <color auto="1"/>
          <name val="Times New Roman"/>
          <family val="1"/>
          <charset val="186"/>
          <scheme val="none"/>
        </font>
        <alignment horizontal="center" vertical="center" wrapText="1"/>
        <border outline="0">
          <bottom style="thin">
            <color indexed="64"/>
          </bottom>
        </border>
        <protection locked="0"/>
      </dxf>
    </rfmt>
    <rfmt sheetId="1" s="1" sqref="C6" start="0" length="0">
      <dxf>
        <font>
          <b/>
          <sz val="9"/>
          <color auto="1"/>
          <name val="Times New Roman"/>
          <family val="1"/>
          <charset val="186"/>
          <scheme val="none"/>
        </font>
        <alignment horizontal="center" vertical="center" wrapText="1"/>
        <border outline="0">
          <bottom style="thin">
            <color indexed="64"/>
          </bottom>
        </border>
        <protection locked="0"/>
      </dxf>
    </rfmt>
    <rfmt sheetId="1" s="1" sqref="D6" start="0" length="0">
      <dxf>
        <font>
          <b/>
          <sz val="9"/>
          <color auto="1"/>
          <name val="Times New Roman"/>
          <family val="1"/>
          <charset val="186"/>
          <scheme val="none"/>
        </font>
        <alignment horizontal="center" vertical="center" wrapText="1"/>
        <border outline="0">
          <bottom style="thin">
            <color indexed="64"/>
          </bottom>
        </border>
        <protection locked="0"/>
      </dxf>
    </rfmt>
    <rfmt sheetId="1" s="1" sqref="E6" start="0" length="0">
      <dxf>
        <font>
          <b/>
          <sz val="9"/>
          <color auto="1"/>
          <name val="Times New Roman"/>
          <family val="1"/>
          <charset val="186"/>
          <scheme val="none"/>
        </font>
        <alignment horizontal="center" vertical="center" wrapText="1"/>
        <border outline="0">
          <bottom style="thin">
            <color indexed="64"/>
          </bottom>
        </border>
        <protection locked="0"/>
      </dxf>
    </rfmt>
    <rfmt sheetId="1" sqref="F6" start="0" length="0">
      <dxf>
        <font>
          <i/>
          <sz val="8"/>
          <name val="Times New Roman Baltic"/>
          <family val="1"/>
        </font>
        <numFmt numFmtId="164" formatCode="0.0"/>
        <alignment horizontal="center" vertical="top"/>
      </dxf>
    </rfmt>
  </rrc>
  <rfmt sheetId="1" sqref="A5:E5" start="0" length="0">
    <dxf>
      <border>
        <bottom style="thin">
          <color indexed="64"/>
        </bottom>
      </border>
    </dxf>
  </rfmt>
  <rcc rId="91" sId="1">
    <oc r="A5" t="inlineStr">
      <is>
        <t>(Skolinių įsipareigojimų ataskaitos forma)</t>
      </is>
    </oc>
    <nc r="A5" t="inlineStr">
      <is>
        <t>Varėnos rajono savivaldybė</t>
      </is>
    </nc>
  </rcc>
  <rcc rId="92" sId="1">
    <oc r="A8" t="inlineStr">
      <is>
        <t xml:space="preserve">              SKOLINIŲ ĮSIPAREIGOJIMŲ 20__ M. ____________ D. ATASKAITA                                                                                                          </t>
      </is>
    </oc>
    <nc r="A8" t="inlineStr">
      <is>
        <t xml:space="preserve">              SKOLINIŲ ĮSIPAREIGOJIMŲ 2025 M. RUGSĖJO 30 D. ATASKAITA                                                                                                          </t>
      </is>
    </nc>
  </rcc>
  <rcc rId="93" sId="1">
    <oc r="A11" t="inlineStr">
      <is>
        <t xml:space="preserve">          _______________________________________</t>
      </is>
    </oc>
    <nc r="A11" t="inlineStr">
      <is>
        <t xml:space="preserve">       Devynių mėnesių</t>
      </is>
    </nc>
  </rcc>
  <rfmt sheetId="1" sqref="A11:E11" start="0" length="0">
    <dxf>
      <border>
        <bottom style="thin">
          <color indexed="64"/>
        </bottom>
      </border>
    </dxf>
  </rfmt>
  <rcc rId="94" sId="1">
    <oc r="A13" t="inlineStr">
      <is>
        <t xml:space="preserve">                                                 _____________ Nr. ________</t>
      </is>
    </oc>
    <nc r="A13" t="inlineStr">
      <is>
        <t xml:space="preserve">                                                2025-10-21 Nr. ___3_____</t>
      </is>
    </nc>
  </rcc>
  <rcc rId="95" sId="1">
    <oc r="A15" t="inlineStr">
      <is>
        <t xml:space="preserve">                                                       ______________________</t>
      </is>
    </oc>
    <nc r="A15" t="inlineStr">
      <is>
        <t xml:space="preserve">                                                       Vytauto g. 12, Varėna</t>
      </is>
    </nc>
  </rcc>
  <rfmt sheetId="1" sqref="A15:E15" start="0" length="2147483647">
    <dxf>
      <font>
        <b val="0"/>
      </font>
    </dxf>
  </rfmt>
  <rfmt sheetId="1" sqref="A15:E15" start="0" length="0">
    <dxf>
      <border>
        <bottom style="thin">
          <color indexed="64"/>
        </bottom>
      </border>
    </dxf>
  </rfmt>
  <rcc rId="96" sId="1" numFmtId="4">
    <nc r="E18" t="inlineStr">
      <is>
        <t>M53</t>
      </is>
    </nc>
  </rcc>
  <rcc rId="97" sId="1" numFmtId="4">
    <nc r="D26">
      <v>4094.7</v>
    </nc>
  </rcc>
  <rcc rId="98" sId="1" numFmtId="4">
    <nc r="D27">
      <v>452.7</v>
    </nc>
  </rcc>
  <rcc rId="99" sId="1">
    <nc r="D25">
      <f>SUM(D26+D28+D33+D36+D39)</f>
    </nc>
  </rcc>
  <rfmt sheetId="1" sqref="D26" start="0" length="2147483647">
    <dxf>
      <font>
        <strike val="0"/>
      </font>
    </dxf>
  </rfmt>
  <rfmt sheetId="1" sqref="D27" start="0" length="2147483647">
    <dxf>
      <font>
        <strike val="0"/>
      </font>
    </dxf>
  </rfmt>
  <rfmt sheetId="1" sqref="D25" start="0" length="2147483647">
    <dxf>
      <font>
        <strike val="0"/>
      </font>
    </dxf>
  </rfmt>
  <rcc rId="100" sId="1" numFmtId="4">
    <nc r="D35">
      <v>273.39999999999998</v>
    </nc>
  </rcc>
  <rcc rId="101" sId="1">
    <nc r="D33">
      <f>SUM(D34:D35)</f>
    </nc>
  </rcc>
  <rfmt sheetId="1" sqref="D35" start="0" length="2147483647">
    <dxf>
      <font>
        <strike val="0"/>
      </font>
    </dxf>
  </rfmt>
  <rfmt sheetId="1" sqref="D33" start="0" length="2147483647">
    <dxf>
      <font>
        <strike val="0"/>
      </font>
    </dxf>
  </rfmt>
  <rcc rId="102" sId="1">
    <nc r="C27">
      <f>SUM(D27:E27)</f>
    </nc>
  </rcc>
  <rcc rId="103" sId="1">
    <nc r="C25">
      <f>SUM(D25:E25)</f>
    </nc>
  </rcc>
  <rfmt sheetId="1" sqref="C26" start="0" length="0">
    <dxf>
      <font>
        <b/>
        <sz val="8"/>
        <name val="Times New Roman"/>
        <family val="1"/>
      </font>
    </dxf>
  </rfmt>
  <rcc rId="104" sId="1">
    <nc r="C26">
      <f>SUM(D26:E26)</f>
    </nc>
  </rcc>
  <rcc rId="105" sId="1">
    <nc r="C35">
      <f>SUM(D35:E35)</f>
    </nc>
  </rcc>
  <rcc rId="106" sId="1">
    <nc r="C33">
      <f>SUM(D33:E33)</f>
    </nc>
  </rcc>
  <rfmt sheetId="1" sqref="C25:C39" start="0" length="2147483647">
    <dxf>
      <font>
        <strike val="0"/>
      </font>
    </dxf>
  </rfmt>
  <rcc rId="107" sId="1" numFmtId="4">
    <nc r="D54">
      <v>13.2</v>
    </nc>
  </rcc>
  <rcc rId="108" sId="1">
    <nc r="D52">
      <f>SUM(D53:D54)</f>
    </nc>
  </rcc>
  <rcc rId="109" sId="1">
    <nc r="D44">
      <f>SUM(D47+D52+D55+D58+D61)</f>
    </nc>
  </rcc>
  <rcc rId="110" sId="1">
    <nc r="D43">
      <f>SUM(D44+D62)</f>
    </nc>
  </rcc>
  <rcc rId="111" sId="1">
    <nc r="C43">
      <f>SUM(D43+E43)</f>
    </nc>
  </rcc>
  <rcc rId="112" sId="1">
    <nc r="C44">
      <f>SUM(D44+E44)</f>
    </nc>
  </rcc>
  <rcc rId="113" sId="1">
    <nc r="C52">
      <f>SUM(D52+E52)</f>
    </nc>
  </rcc>
  <rcc rId="114" sId="1">
    <nc r="C54">
      <f>SUM(D54+E54)</f>
    </nc>
  </rcc>
  <rfmt sheetId="1" sqref="C43:D54" start="0" length="2147483647">
    <dxf>
      <font>
        <strike val="0"/>
      </font>
    </dxf>
  </rfmt>
  <rcc rId="115" sId="1" numFmtId="4">
    <nc r="D65">
      <v>683.1</v>
    </nc>
  </rcc>
  <rcc rId="116" sId="1" numFmtId="4">
    <nc r="D66">
      <v>40.9</v>
    </nc>
  </rcc>
  <rcc rId="117" sId="1" numFmtId="4">
    <nc r="D74">
      <v>13.4</v>
    </nc>
  </rcc>
  <rcc rId="118" sId="1">
    <nc r="D72">
      <f>SUM(D73:D74)</f>
    </nc>
  </rcc>
  <rcc rId="119" sId="1">
    <nc r="D64">
      <f>SUM(D65+D67+D72+D75+D78+D81)</f>
    </nc>
  </rcc>
  <rcc rId="120" sId="1">
    <nc r="C64">
      <f>SUM(D64:E64)</f>
    </nc>
  </rcc>
  <rcc rId="121" sId="1">
    <nc r="C65">
      <f>SUM(D65:E65)</f>
    </nc>
  </rcc>
  <rcc rId="122" sId="1">
    <nc r="C66">
      <f>SUM(D66:E66)</f>
    </nc>
  </rcc>
  <rcc rId="123" sId="1">
    <nc r="C72">
      <f>SUM(D72:E72)</f>
    </nc>
  </rcc>
  <rcc rId="124" sId="1">
    <nc r="C74">
      <f>SUM(D74:E74)</f>
    </nc>
  </rcc>
  <rfmt sheetId="1" sqref="C64:D74" start="0" length="2147483647">
    <dxf>
      <font>
        <strike val="0"/>
      </font>
    </dxf>
  </rfmt>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5" sId="1">
    <nc r="D86">
      <f>SUM(D26+D45-D65)</f>
    </nc>
  </rcc>
  <rcc rId="126" sId="1">
    <nc r="D87">
      <f>SUM(D27+D46-D66)</f>
    </nc>
  </rcc>
  <rcc rId="127" sId="1">
    <nc r="D95">
      <f>SUM(D35+D54-D74)</f>
    </nc>
  </rcc>
  <rcc rId="128" sId="1">
    <nc r="D93">
      <f>SUM(D94:D95)</f>
    </nc>
  </rcc>
  <rcc rId="129" sId="1">
    <nc r="D85">
      <f>SUM(D86+D88+D93+D96+D99)</f>
    </nc>
  </rcc>
  <rcc rId="130" sId="1">
    <nc r="D84">
      <f>SUM(D83+D85+D102)</f>
    </nc>
  </rcc>
  <rcc rId="131" sId="1">
    <nc r="C95">
      <f>SUM(D95)</f>
    </nc>
  </rcc>
  <rcc rId="132" sId="1">
    <nc r="C93">
      <f>SUM(D93)</f>
    </nc>
  </rcc>
  <rcc rId="133" sId="1">
    <nc r="C87">
      <f>SUM(D87:E87)</f>
    </nc>
  </rcc>
  <rcc rId="134" sId="1">
    <nc r="C86">
      <f>SUM(D86:E86)</f>
    </nc>
  </rcc>
  <rcc rId="135" sId="1">
    <nc r="C85">
      <f>SUM(D85:E85)</f>
    </nc>
  </rcc>
  <rcc rId="136" sId="1">
    <nc r="C84">
      <f>SUM(D84:E84)</f>
    </nc>
  </rcc>
  <rfmt sheetId="1" sqref="C84:D95" start="0" length="2147483647">
    <dxf>
      <font>
        <strike val="0"/>
      </font>
    </dxf>
  </rfmt>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37" sId="1" numFmtId="4">
    <nc r="D103">
      <v>3896.9</v>
    </nc>
  </rcc>
  <rcc rId="138" sId="1" numFmtId="4">
    <nc r="D104">
      <v>1249</v>
    </nc>
  </rcc>
  <rcc rId="139" sId="1" numFmtId="4">
    <nc r="D105">
      <v>2647.9</v>
    </nc>
  </rcc>
  <rcc rId="140" sId="1" numFmtId="4">
    <nc r="D106">
      <v>969.9</v>
    </nc>
  </rcc>
  <rcc rId="141" sId="1">
    <nc r="C106">
      <f>SUM(D106:E106)</f>
    </nc>
  </rcc>
  <rcc rId="142" sId="1">
    <nc r="C105">
      <f>SUM(D105:E105)</f>
    </nc>
  </rcc>
  <rcc rId="143" sId="1">
    <nc r="C104">
      <f>SUM(D104:E104)</f>
    </nc>
  </rcc>
  <rcc rId="144" sId="1">
    <nc r="C103">
      <f>SUM(D103:E103)</f>
    </nc>
  </rcc>
  <rfmt sheetId="1" sqref="C103:D106" start="0" length="2147483647">
    <dxf>
      <font>
        <strike val="0"/>
      </font>
    </dxf>
  </rfmt>
  <rcc rId="145" sId="1">
    <nc r="A115" t="inlineStr">
      <is>
        <t>Savivaldybės meras</t>
      </is>
    </nc>
  </rcc>
  <rcc rId="146" sId="1">
    <nc r="E115" t="inlineStr">
      <is>
        <t>Algis Kašėta</t>
      </is>
    </nc>
  </rcc>
  <rcc rId="147" sId="1">
    <oc r="A116" t="inlineStr">
      <is>
        <t>(savivaldybės administracijos vadovo ar jo įgalioto asmens                (parašas)                                   (vardas ir pavardė)</t>
      </is>
    </oc>
    <nc r="A116" t="inlineStr">
      <is>
        <t>(savivaldybės administracijos vadovo ar jo įgalioto asmens                                 (parašas)                                         (vardas ir pavardė)</t>
      </is>
    </nc>
  </rcc>
  <rfmt sheetId="1" sqref="A115" start="0" length="2147483647">
    <dxf>
      <font>
        <color auto="1"/>
      </font>
    </dxf>
  </rfmt>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1" sqref="D26" start="0" length="2147483647">
    <dxf>
      <font>
        <b/>
      </font>
    </dxf>
  </rfmt>
  <rfmt sheetId="1" sqref="C44:D44" start="0" length="2147483647">
    <dxf>
      <font>
        <b val="0"/>
      </font>
    </dxf>
  </rfmt>
  <rfmt sheetId="1" sqref="C26:D26" start="0" length="2147483647">
    <dxf>
      <font>
        <b val="0"/>
      </font>
    </dxf>
  </rfmt>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3F25537-00E8-43E8-B691-14911EA3CEE9}" action="delete"/>
  <rcv guid="{A3F25537-00E8-43E8-B691-14911EA3CEE9}" action="add"/>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680"/>
  <sheetViews>
    <sheetView tabSelected="1" view="pageBreakPreview" topLeftCell="A76" zoomScale="60" zoomScaleNormal="150" workbookViewId="0">
      <selection activeCell="D29" sqref="D29"/>
    </sheetView>
  </sheetViews>
  <sheetFormatPr defaultColWidth="8.83203125" defaultRowHeight="12.75"/>
  <cols>
    <col min="1" max="1" width="46.6640625" style="1" customWidth="1"/>
    <col min="2" max="2" width="4.6640625" style="1" customWidth="1"/>
    <col min="3" max="3" width="13.33203125" style="1" customWidth="1"/>
    <col min="4" max="4" width="13.5" style="1" customWidth="1"/>
    <col min="5" max="5" width="14" style="1" customWidth="1"/>
    <col min="6" max="6" width="8" style="1" customWidth="1"/>
    <col min="7" max="256" width="8.83203125" style="1"/>
    <col min="257" max="257" width="46.6640625" style="1" customWidth="1"/>
    <col min="258" max="258" width="4.6640625" style="1" customWidth="1"/>
    <col min="259" max="259" width="13.33203125" style="1" customWidth="1"/>
    <col min="260" max="260" width="13.5" style="1" customWidth="1"/>
    <col min="261" max="261" width="14" style="1" customWidth="1"/>
    <col min="262" max="262" width="8" style="1" customWidth="1"/>
    <col min="263" max="512" width="8.83203125" style="1"/>
    <col min="513" max="513" width="46.6640625" style="1" customWidth="1"/>
    <col min="514" max="514" width="4.6640625" style="1" customWidth="1"/>
    <col min="515" max="515" width="13.33203125" style="1" customWidth="1"/>
    <col min="516" max="516" width="13.5" style="1" customWidth="1"/>
    <col min="517" max="517" width="14" style="1" customWidth="1"/>
    <col min="518" max="518" width="8" style="1" customWidth="1"/>
    <col min="519" max="768" width="8.83203125" style="1"/>
    <col min="769" max="769" width="46.6640625" style="1" customWidth="1"/>
    <col min="770" max="770" width="4.6640625" style="1" customWidth="1"/>
    <col min="771" max="771" width="13.33203125" style="1" customWidth="1"/>
    <col min="772" max="772" width="13.5" style="1" customWidth="1"/>
    <col min="773" max="773" width="14" style="1" customWidth="1"/>
    <col min="774" max="774" width="8" style="1" customWidth="1"/>
    <col min="775" max="1024" width="8.83203125" style="1"/>
    <col min="1025" max="1025" width="46.6640625" style="1" customWidth="1"/>
    <col min="1026" max="1026" width="4.6640625" style="1" customWidth="1"/>
    <col min="1027" max="1027" width="13.33203125" style="1" customWidth="1"/>
    <col min="1028" max="1028" width="13.5" style="1" customWidth="1"/>
    <col min="1029" max="1029" width="14" style="1" customWidth="1"/>
    <col min="1030" max="1030" width="8" style="1" customWidth="1"/>
    <col min="1031" max="1280" width="8.83203125" style="1"/>
    <col min="1281" max="1281" width="46.6640625" style="1" customWidth="1"/>
    <col min="1282" max="1282" width="4.6640625" style="1" customWidth="1"/>
    <col min="1283" max="1283" width="13.33203125" style="1" customWidth="1"/>
    <col min="1284" max="1284" width="13.5" style="1" customWidth="1"/>
    <col min="1285" max="1285" width="14" style="1" customWidth="1"/>
    <col min="1286" max="1286" width="8" style="1" customWidth="1"/>
    <col min="1287" max="1536" width="8.83203125" style="1"/>
    <col min="1537" max="1537" width="46.6640625" style="1" customWidth="1"/>
    <col min="1538" max="1538" width="4.6640625" style="1" customWidth="1"/>
    <col min="1539" max="1539" width="13.33203125" style="1" customWidth="1"/>
    <col min="1540" max="1540" width="13.5" style="1" customWidth="1"/>
    <col min="1541" max="1541" width="14" style="1" customWidth="1"/>
    <col min="1542" max="1542" width="8" style="1" customWidth="1"/>
    <col min="1543" max="1792" width="8.83203125" style="1"/>
    <col min="1793" max="1793" width="46.6640625" style="1" customWidth="1"/>
    <col min="1794" max="1794" width="4.6640625" style="1" customWidth="1"/>
    <col min="1795" max="1795" width="13.33203125" style="1" customWidth="1"/>
    <col min="1796" max="1796" width="13.5" style="1" customWidth="1"/>
    <col min="1797" max="1797" width="14" style="1" customWidth="1"/>
    <col min="1798" max="1798" width="8" style="1" customWidth="1"/>
    <col min="1799" max="2048" width="8.83203125" style="1"/>
    <col min="2049" max="2049" width="46.6640625" style="1" customWidth="1"/>
    <col min="2050" max="2050" width="4.6640625" style="1" customWidth="1"/>
    <col min="2051" max="2051" width="13.33203125" style="1" customWidth="1"/>
    <col min="2052" max="2052" width="13.5" style="1" customWidth="1"/>
    <col min="2053" max="2053" width="14" style="1" customWidth="1"/>
    <col min="2054" max="2054" width="8" style="1" customWidth="1"/>
    <col min="2055" max="2304" width="8.83203125" style="1"/>
    <col min="2305" max="2305" width="46.6640625" style="1" customWidth="1"/>
    <col min="2306" max="2306" width="4.6640625" style="1" customWidth="1"/>
    <col min="2307" max="2307" width="13.33203125" style="1" customWidth="1"/>
    <col min="2308" max="2308" width="13.5" style="1" customWidth="1"/>
    <col min="2309" max="2309" width="14" style="1" customWidth="1"/>
    <col min="2310" max="2310" width="8" style="1" customWidth="1"/>
    <col min="2311" max="2560" width="8.83203125" style="1"/>
    <col min="2561" max="2561" width="46.6640625" style="1" customWidth="1"/>
    <col min="2562" max="2562" width="4.6640625" style="1" customWidth="1"/>
    <col min="2563" max="2563" width="13.33203125" style="1" customWidth="1"/>
    <col min="2564" max="2564" width="13.5" style="1" customWidth="1"/>
    <col min="2565" max="2565" width="14" style="1" customWidth="1"/>
    <col min="2566" max="2566" width="8" style="1" customWidth="1"/>
    <col min="2567" max="2816" width="8.83203125" style="1"/>
    <col min="2817" max="2817" width="46.6640625" style="1" customWidth="1"/>
    <col min="2818" max="2818" width="4.6640625" style="1" customWidth="1"/>
    <col min="2819" max="2819" width="13.33203125" style="1" customWidth="1"/>
    <col min="2820" max="2820" width="13.5" style="1" customWidth="1"/>
    <col min="2821" max="2821" width="14" style="1" customWidth="1"/>
    <col min="2822" max="2822" width="8" style="1" customWidth="1"/>
    <col min="2823" max="3072" width="8.83203125" style="1"/>
    <col min="3073" max="3073" width="46.6640625" style="1" customWidth="1"/>
    <col min="3074" max="3074" width="4.6640625" style="1" customWidth="1"/>
    <col min="3075" max="3075" width="13.33203125" style="1" customWidth="1"/>
    <col min="3076" max="3076" width="13.5" style="1" customWidth="1"/>
    <col min="3077" max="3077" width="14" style="1" customWidth="1"/>
    <col min="3078" max="3078" width="8" style="1" customWidth="1"/>
    <col min="3079" max="3328" width="8.83203125" style="1"/>
    <col min="3329" max="3329" width="46.6640625" style="1" customWidth="1"/>
    <col min="3330" max="3330" width="4.6640625" style="1" customWidth="1"/>
    <col min="3331" max="3331" width="13.33203125" style="1" customWidth="1"/>
    <col min="3332" max="3332" width="13.5" style="1" customWidth="1"/>
    <col min="3333" max="3333" width="14" style="1" customWidth="1"/>
    <col min="3334" max="3334" width="8" style="1" customWidth="1"/>
    <col min="3335" max="3584" width="8.83203125" style="1"/>
    <col min="3585" max="3585" width="46.6640625" style="1" customWidth="1"/>
    <col min="3586" max="3586" width="4.6640625" style="1" customWidth="1"/>
    <col min="3587" max="3587" width="13.33203125" style="1" customWidth="1"/>
    <col min="3588" max="3588" width="13.5" style="1" customWidth="1"/>
    <col min="3589" max="3589" width="14" style="1" customWidth="1"/>
    <col min="3590" max="3590" width="8" style="1" customWidth="1"/>
    <col min="3591" max="3840" width="8.83203125" style="1"/>
    <col min="3841" max="3841" width="46.6640625" style="1" customWidth="1"/>
    <col min="3842" max="3842" width="4.6640625" style="1" customWidth="1"/>
    <col min="3843" max="3843" width="13.33203125" style="1" customWidth="1"/>
    <col min="3844" max="3844" width="13.5" style="1" customWidth="1"/>
    <col min="3845" max="3845" width="14" style="1" customWidth="1"/>
    <col min="3846" max="3846" width="8" style="1" customWidth="1"/>
    <col min="3847" max="4096" width="8.83203125" style="1"/>
    <col min="4097" max="4097" width="46.6640625" style="1" customWidth="1"/>
    <col min="4098" max="4098" width="4.6640625" style="1" customWidth="1"/>
    <col min="4099" max="4099" width="13.33203125" style="1" customWidth="1"/>
    <col min="4100" max="4100" width="13.5" style="1" customWidth="1"/>
    <col min="4101" max="4101" width="14" style="1" customWidth="1"/>
    <col min="4102" max="4102" width="8" style="1" customWidth="1"/>
    <col min="4103" max="4352" width="8.83203125" style="1"/>
    <col min="4353" max="4353" width="46.6640625" style="1" customWidth="1"/>
    <col min="4354" max="4354" width="4.6640625" style="1" customWidth="1"/>
    <col min="4355" max="4355" width="13.33203125" style="1" customWidth="1"/>
    <col min="4356" max="4356" width="13.5" style="1" customWidth="1"/>
    <col min="4357" max="4357" width="14" style="1" customWidth="1"/>
    <col min="4358" max="4358" width="8" style="1" customWidth="1"/>
    <col min="4359" max="4608" width="8.83203125" style="1"/>
    <col min="4609" max="4609" width="46.6640625" style="1" customWidth="1"/>
    <col min="4610" max="4610" width="4.6640625" style="1" customWidth="1"/>
    <col min="4611" max="4611" width="13.33203125" style="1" customWidth="1"/>
    <col min="4612" max="4612" width="13.5" style="1" customWidth="1"/>
    <col min="4613" max="4613" width="14" style="1" customWidth="1"/>
    <col min="4614" max="4614" width="8" style="1" customWidth="1"/>
    <col min="4615" max="4864" width="8.83203125" style="1"/>
    <col min="4865" max="4865" width="46.6640625" style="1" customWidth="1"/>
    <col min="4866" max="4866" width="4.6640625" style="1" customWidth="1"/>
    <col min="4867" max="4867" width="13.33203125" style="1" customWidth="1"/>
    <col min="4868" max="4868" width="13.5" style="1" customWidth="1"/>
    <col min="4869" max="4869" width="14" style="1" customWidth="1"/>
    <col min="4870" max="4870" width="8" style="1" customWidth="1"/>
    <col min="4871" max="5120" width="8.83203125" style="1"/>
    <col min="5121" max="5121" width="46.6640625" style="1" customWidth="1"/>
    <col min="5122" max="5122" width="4.6640625" style="1" customWidth="1"/>
    <col min="5123" max="5123" width="13.33203125" style="1" customWidth="1"/>
    <col min="5124" max="5124" width="13.5" style="1" customWidth="1"/>
    <col min="5125" max="5125" width="14" style="1" customWidth="1"/>
    <col min="5126" max="5126" width="8" style="1" customWidth="1"/>
    <col min="5127" max="5376" width="8.83203125" style="1"/>
    <col min="5377" max="5377" width="46.6640625" style="1" customWidth="1"/>
    <col min="5378" max="5378" width="4.6640625" style="1" customWidth="1"/>
    <col min="5379" max="5379" width="13.33203125" style="1" customWidth="1"/>
    <col min="5380" max="5380" width="13.5" style="1" customWidth="1"/>
    <col min="5381" max="5381" width="14" style="1" customWidth="1"/>
    <col min="5382" max="5382" width="8" style="1" customWidth="1"/>
    <col min="5383" max="5632" width="8.83203125" style="1"/>
    <col min="5633" max="5633" width="46.6640625" style="1" customWidth="1"/>
    <col min="5634" max="5634" width="4.6640625" style="1" customWidth="1"/>
    <col min="5635" max="5635" width="13.33203125" style="1" customWidth="1"/>
    <col min="5636" max="5636" width="13.5" style="1" customWidth="1"/>
    <col min="5637" max="5637" width="14" style="1" customWidth="1"/>
    <col min="5638" max="5638" width="8" style="1" customWidth="1"/>
    <col min="5639" max="5888" width="8.83203125" style="1"/>
    <col min="5889" max="5889" width="46.6640625" style="1" customWidth="1"/>
    <col min="5890" max="5890" width="4.6640625" style="1" customWidth="1"/>
    <col min="5891" max="5891" width="13.33203125" style="1" customWidth="1"/>
    <col min="5892" max="5892" width="13.5" style="1" customWidth="1"/>
    <col min="5893" max="5893" width="14" style="1" customWidth="1"/>
    <col min="5894" max="5894" width="8" style="1" customWidth="1"/>
    <col min="5895" max="6144" width="8.83203125" style="1"/>
    <col min="6145" max="6145" width="46.6640625" style="1" customWidth="1"/>
    <col min="6146" max="6146" width="4.6640625" style="1" customWidth="1"/>
    <col min="6147" max="6147" width="13.33203125" style="1" customWidth="1"/>
    <col min="6148" max="6148" width="13.5" style="1" customWidth="1"/>
    <col min="6149" max="6149" width="14" style="1" customWidth="1"/>
    <col min="6150" max="6150" width="8" style="1" customWidth="1"/>
    <col min="6151" max="6400" width="8.83203125" style="1"/>
    <col min="6401" max="6401" width="46.6640625" style="1" customWidth="1"/>
    <col min="6402" max="6402" width="4.6640625" style="1" customWidth="1"/>
    <col min="6403" max="6403" width="13.33203125" style="1" customWidth="1"/>
    <col min="6404" max="6404" width="13.5" style="1" customWidth="1"/>
    <col min="6405" max="6405" width="14" style="1" customWidth="1"/>
    <col min="6406" max="6406" width="8" style="1" customWidth="1"/>
    <col min="6407" max="6656" width="8.83203125" style="1"/>
    <col min="6657" max="6657" width="46.6640625" style="1" customWidth="1"/>
    <col min="6658" max="6658" width="4.6640625" style="1" customWidth="1"/>
    <col min="6659" max="6659" width="13.33203125" style="1" customWidth="1"/>
    <col min="6660" max="6660" width="13.5" style="1" customWidth="1"/>
    <col min="6661" max="6661" width="14" style="1" customWidth="1"/>
    <col min="6662" max="6662" width="8" style="1" customWidth="1"/>
    <col min="6663" max="6912" width="8.83203125" style="1"/>
    <col min="6913" max="6913" width="46.6640625" style="1" customWidth="1"/>
    <col min="6914" max="6914" width="4.6640625" style="1" customWidth="1"/>
    <col min="6915" max="6915" width="13.33203125" style="1" customWidth="1"/>
    <col min="6916" max="6916" width="13.5" style="1" customWidth="1"/>
    <col min="6917" max="6917" width="14" style="1" customWidth="1"/>
    <col min="6918" max="6918" width="8" style="1" customWidth="1"/>
    <col min="6919" max="7168" width="8.83203125" style="1"/>
    <col min="7169" max="7169" width="46.6640625" style="1" customWidth="1"/>
    <col min="7170" max="7170" width="4.6640625" style="1" customWidth="1"/>
    <col min="7171" max="7171" width="13.33203125" style="1" customWidth="1"/>
    <col min="7172" max="7172" width="13.5" style="1" customWidth="1"/>
    <col min="7173" max="7173" width="14" style="1" customWidth="1"/>
    <col min="7174" max="7174" width="8" style="1" customWidth="1"/>
    <col min="7175" max="7424" width="8.83203125" style="1"/>
    <col min="7425" max="7425" width="46.6640625" style="1" customWidth="1"/>
    <col min="7426" max="7426" width="4.6640625" style="1" customWidth="1"/>
    <col min="7427" max="7427" width="13.33203125" style="1" customWidth="1"/>
    <col min="7428" max="7428" width="13.5" style="1" customWidth="1"/>
    <col min="7429" max="7429" width="14" style="1" customWidth="1"/>
    <col min="7430" max="7430" width="8" style="1" customWidth="1"/>
    <col min="7431" max="7680" width="8.83203125" style="1"/>
    <col min="7681" max="7681" width="46.6640625" style="1" customWidth="1"/>
    <col min="7682" max="7682" width="4.6640625" style="1" customWidth="1"/>
    <col min="7683" max="7683" width="13.33203125" style="1" customWidth="1"/>
    <col min="7684" max="7684" width="13.5" style="1" customWidth="1"/>
    <col min="7685" max="7685" width="14" style="1" customWidth="1"/>
    <col min="7686" max="7686" width="8" style="1" customWidth="1"/>
    <col min="7687" max="7936" width="8.83203125" style="1"/>
    <col min="7937" max="7937" width="46.6640625" style="1" customWidth="1"/>
    <col min="7938" max="7938" width="4.6640625" style="1" customWidth="1"/>
    <col min="7939" max="7939" width="13.33203125" style="1" customWidth="1"/>
    <col min="7940" max="7940" width="13.5" style="1" customWidth="1"/>
    <col min="7941" max="7941" width="14" style="1" customWidth="1"/>
    <col min="7942" max="7942" width="8" style="1" customWidth="1"/>
    <col min="7943" max="8192" width="8.83203125" style="1"/>
    <col min="8193" max="8193" width="46.6640625" style="1" customWidth="1"/>
    <col min="8194" max="8194" width="4.6640625" style="1" customWidth="1"/>
    <col min="8195" max="8195" width="13.33203125" style="1" customWidth="1"/>
    <col min="8196" max="8196" width="13.5" style="1" customWidth="1"/>
    <col min="8197" max="8197" width="14" style="1" customWidth="1"/>
    <col min="8198" max="8198" width="8" style="1" customWidth="1"/>
    <col min="8199" max="8448" width="8.83203125" style="1"/>
    <col min="8449" max="8449" width="46.6640625" style="1" customWidth="1"/>
    <col min="8450" max="8450" width="4.6640625" style="1" customWidth="1"/>
    <col min="8451" max="8451" width="13.33203125" style="1" customWidth="1"/>
    <col min="8452" max="8452" width="13.5" style="1" customWidth="1"/>
    <col min="8453" max="8453" width="14" style="1" customWidth="1"/>
    <col min="8454" max="8454" width="8" style="1" customWidth="1"/>
    <col min="8455" max="8704" width="8.83203125" style="1"/>
    <col min="8705" max="8705" width="46.6640625" style="1" customWidth="1"/>
    <col min="8706" max="8706" width="4.6640625" style="1" customWidth="1"/>
    <col min="8707" max="8707" width="13.33203125" style="1" customWidth="1"/>
    <col min="8708" max="8708" width="13.5" style="1" customWidth="1"/>
    <col min="8709" max="8709" width="14" style="1" customWidth="1"/>
    <col min="8710" max="8710" width="8" style="1" customWidth="1"/>
    <col min="8711" max="8960" width="8.83203125" style="1"/>
    <col min="8961" max="8961" width="46.6640625" style="1" customWidth="1"/>
    <col min="8962" max="8962" width="4.6640625" style="1" customWidth="1"/>
    <col min="8963" max="8963" width="13.33203125" style="1" customWidth="1"/>
    <col min="8964" max="8964" width="13.5" style="1" customWidth="1"/>
    <col min="8965" max="8965" width="14" style="1" customWidth="1"/>
    <col min="8966" max="8966" width="8" style="1" customWidth="1"/>
    <col min="8967" max="9216" width="8.83203125" style="1"/>
    <col min="9217" max="9217" width="46.6640625" style="1" customWidth="1"/>
    <col min="9218" max="9218" width="4.6640625" style="1" customWidth="1"/>
    <col min="9219" max="9219" width="13.33203125" style="1" customWidth="1"/>
    <col min="9220" max="9220" width="13.5" style="1" customWidth="1"/>
    <col min="9221" max="9221" width="14" style="1" customWidth="1"/>
    <col min="9222" max="9222" width="8" style="1" customWidth="1"/>
    <col min="9223" max="9472" width="8.83203125" style="1"/>
    <col min="9473" max="9473" width="46.6640625" style="1" customWidth="1"/>
    <col min="9474" max="9474" width="4.6640625" style="1" customWidth="1"/>
    <col min="9475" max="9475" width="13.33203125" style="1" customWidth="1"/>
    <col min="9476" max="9476" width="13.5" style="1" customWidth="1"/>
    <col min="9477" max="9477" width="14" style="1" customWidth="1"/>
    <col min="9478" max="9478" width="8" style="1" customWidth="1"/>
    <col min="9479" max="9728" width="8.83203125" style="1"/>
    <col min="9729" max="9729" width="46.6640625" style="1" customWidth="1"/>
    <col min="9730" max="9730" width="4.6640625" style="1" customWidth="1"/>
    <col min="9731" max="9731" width="13.33203125" style="1" customWidth="1"/>
    <col min="9732" max="9732" width="13.5" style="1" customWidth="1"/>
    <col min="9733" max="9733" width="14" style="1" customWidth="1"/>
    <col min="9734" max="9734" width="8" style="1" customWidth="1"/>
    <col min="9735" max="9984" width="8.83203125" style="1"/>
    <col min="9985" max="9985" width="46.6640625" style="1" customWidth="1"/>
    <col min="9986" max="9986" width="4.6640625" style="1" customWidth="1"/>
    <col min="9987" max="9987" width="13.33203125" style="1" customWidth="1"/>
    <col min="9988" max="9988" width="13.5" style="1" customWidth="1"/>
    <col min="9989" max="9989" width="14" style="1" customWidth="1"/>
    <col min="9990" max="9990" width="8" style="1" customWidth="1"/>
    <col min="9991" max="10240" width="8.83203125" style="1"/>
    <col min="10241" max="10241" width="46.6640625" style="1" customWidth="1"/>
    <col min="10242" max="10242" width="4.6640625" style="1" customWidth="1"/>
    <col min="10243" max="10243" width="13.33203125" style="1" customWidth="1"/>
    <col min="10244" max="10244" width="13.5" style="1" customWidth="1"/>
    <col min="10245" max="10245" width="14" style="1" customWidth="1"/>
    <col min="10246" max="10246" width="8" style="1" customWidth="1"/>
    <col min="10247" max="10496" width="8.83203125" style="1"/>
    <col min="10497" max="10497" width="46.6640625" style="1" customWidth="1"/>
    <col min="10498" max="10498" width="4.6640625" style="1" customWidth="1"/>
    <col min="10499" max="10499" width="13.33203125" style="1" customWidth="1"/>
    <col min="10500" max="10500" width="13.5" style="1" customWidth="1"/>
    <col min="10501" max="10501" width="14" style="1" customWidth="1"/>
    <col min="10502" max="10502" width="8" style="1" customWidth="1"/>
    <col min="10503" max="10752" width="8.83203125" style="1"/>
    <col min="10753" max="10753" width="46.6640625" style="1" customWidth="1"/>
    <col min="10754" max="10754" width="4.6640625" style="1" customWidth="1"/>
    <col min="10755" max="10755" width="13.33203125" style="1" customWidth="1"/>
    <col min="10756" max="10756" width="13.5" style="1" customWidth="1"/>
    <col min="10757" max="10757" width="14" style="1" customWidth="1"/>
    <col min="10758" max="10758" width="8" style="1" customWidth="1"/>
    <col min="10759" max="11008" width="8.83203125" style="1"/>
    <col min="11009" max="11009" width="46.6640625" style="1" customWidth="1"/>
    <col min="11010" max="11010" width="4.6640625" style="1" customWidth="1"/>
    <col min="11011" max="11011" width="13.33203125" style="1" customWidth="1"/>
    <col min="11012" max="11012" width="13.5" style="1" customWidth="1"/>
    <col min="11013" max="11013" width="14" style="1" customWidth="1"/>
    <col min="11014" max="11014" width="8" style="1" customWidth="1"/>
    <col min="11015" max="11264" width="8.83203125" style="1"/>
    <col min="11265" max="11265" width="46.6640625" style="1" customWidth="1"/>
    <col min="11266" max="11266" width="4.6640625" style="1" customWidth="1"/>
    <col min="11267" max="11267" width="13.33203125" style="1" customWidth="1"/>
    <col min="11268" max="11268" width="13.5" style="1" customWidth="1"/>
    <col min="11269" max="11269" width="14" style="1" customWidth="1"/>
    <col min="11270" max="11270" width="8" style="1" customWidth="1"/>
    <col min="11271" max="11520" width="8.83203125" style="1"/>
    <col min="11521" max="11521" width="46.6640625" style="1" customWidth="1"/>
    <col min="11522" max="11522" width="4.6640625" style="1" customWidth="1"/>
    <col min="11523" max="11523" width="13.33203125" style="1" customWidth="1"/>
    <col min="11524" max="11524" width="13.5" style="1" customWidth="1"/>
    <col min="11525" max="11525" width="14" style="1" customWidth="1"/>
    <col min="11526" max="11526" width="8" style="1" customWidth="1"/>
    <col min="11527" max="11776" width="8.83203125" style="1"/>
    <col min="11777" max="11777" width="46.6640625" style="1" customWidth="1"/>
    <col min="11778" max="11778" width="4.6640625" style="1" customWidth="1"/>
    <col min="11779" max="11779" width="13.33203125" style="1" customWidth="1"/>
    <col min="11780" max="11780" width="13.5" style="1" customWidth="1"/>
    <col min="11781" max="11781" width="14" style="1" customWidth="1"/>
    <col min="11782" max="11782" width="8" style="1" customWidth="1"/>
    <col min="11783" max="12032" width="8.83203125" style="1"/>
    <col min="12033" max="12033" width="46.6640625" style="1" customWidth="1"/>
    <col min="12034" max="12034" width="4.6640625" style="1" customWidth="1"/>
    <col min="12035" max="12035" width="13.33203125" style="1" customWidth="1"/>
    <col min="12036" max="12036" width="13.5" style="1" customWidth="1"/>
    <col min="12037" max="12037" width="14" style="1" customWidth="1"/>
    <col min="12038" max="12038" width="8" style="1" customWidth="1"/>
    <col min="12039" max="12288" width="8.83203125" style="1"/>
    <col min="12289" max="12289" width="46.6640625" style="1" customWidth="1"/>
    <col min="12290" max="12290" width="4.6640625" style="1" customWidth="1"/>
    <col min="12291" max="12291" width="13.33203125" style="1" customWidth="1"/>
    <col min="12292" max="12292" width="13.5" style="1" customWidth="1"/>
    <col min="12293" max="12293" width="14" style="1" customWidth="1"/>
    <col min="12294" max="12294" width="8" style="1" customWidth="1"/>
    <col min="12295" max="12544" width="8.83203125" style="1"/>
    <col min="12545" max="12545" width="46.6640625" style="1" customWidth="1"/>
    <col min="12546" max="12546" width="4.6640625" style="1" customWidth="1"/>
    <col min="12547" max="12547" width="13.33203125" style="1" customWidth="1"/>
    <col min="12548" max="12548" width="13.5" style="1" customWidth="1"/>
    <col min="12549" max="12549" width="14" style="1" customWidth="1"/>
    <col min="12550" max="12550" width="8" style="1" customWidth="1"/>
    <col min="12551" max="12800" width="8.83203125" style="1"/>
    <col min="12801" max="12801" width="46.6640625" style="1" customWidth="1"/>
    <col min="12802" max="12802" width="4.6640625" style="1" customWidth="1"/>
    <col min="12803" max="12803" width="13.33203125" style="1" customWidth="1"/>
    <col min="12804" max="12804" width="13.5" style="1" customWidth="1"/>
    <col min="12805" max="12805" width="14" style="1" customWidth="1"/>
    <col min="12806" max="12806" width="8" style="1" customWidth="1"/>
    <col min="12807" max="13056" width="8.83203125" style="1"/>
    <col min="13057" max="13057" width="46.6640625" style="1" customWidth="1"/>
    <col min="13058" max="13058" width="4.6640625" style="1" customWidth="1"/>
    <col min="13059" max="13059" width="13.33203125" style="1" customWidth="1"/>
    <col min="13060" max="13060" width="13.5" style="1" customWidth="1"/>
    <col min="13061" max="13061" width="14" style="1" customWidth="1"/>
    <col min="13062" max="13062" width="8" style="1" customWidth="1"/>
    <col min="13063" max="13312" width="8.83203125" style="1"/>
    <col min="13313" max="13313" width="46.6640625" style="1" customWidth="1"/>
    <col min="13314" max="13314" width="4.6640625" style="1" customWidth="1"/>
    <col min="13315" max="13315" width="13.33203125" style="1" customWidth="1"/>
    <col min="13316" max="13316" width="13.5" style="1" customWidth="1"/>
    <col min="13317" max="13317" width="14" style="1" customWidth="1"/>
    <col min="13318" max="13318" width="8" style="1" customWidth="1"/>
    <col min="13319" max="13568" width="8.83203125" style="1"/>
    <col min="13569" max="13569" width="46.6640625" style="1" customWidth="1"/>
    <col min="13570" max="13570" width="4.6640625" style="1" customWidth="1"/>
    <col min="13571" max="13571" width="13.33203125" style="1" customWidth="1"/>
    <col min="13572" max="13572" width="13.5" style="1" customWidth="1"/>
    <col min="13573" max="13573" width="14" style="1" customWidth="1"/>
    <col min="13574" max="13574" width="8" style="1" customWidth="1"/>
    <col min="13575" max="13824" width="8.83203125" style="1"/>
    <col min="13825" max="13825" width="46.6640625" style="1" customWidth="1"/>
    <col min="13826" max="13826" width="4.6640625" style="1" customWidth="1"/>
    <col min="13827" max="13827" width="13.33203125" style="1" customWidth="1"/>
    <col min="13828" max="13828" width="13.5" style="1" customWidth="1"/>
    <col min="13829" max="13829" width="14" style="1" customWidth="1"/>
    <col min="13830" max="13830" width="8" style="1" customWidth="1"/>
    <col min="13831" max="14080" width="8.83203125" style="1"/>
    <col min="14081" max="14081" width="46.6640625" style="1" customWidth="1"/>
    <col min="14082" max="14082" width="4.6640625" style="1" customWidth="1"/>
    <col min="14083" max="14083" width="13.33203125" style="1" customWidth="1"/>
    <col min="14084" max="14084" width="13.5" style="1" customWidth="1"/>
    <col min="14085" max="14085" width="14" style="1" customWidth="1"/>
    <col min="14086" max="14086" width="8" style="1" customWidth="1"/>
    <col min="14087" max="14336" width="8.83203125" style="1"/>
    <col min="14337" max="14337" width="46.6640625" style="1" customWidth="1"/>
    <col min="14338" max="14338" width="4.6640625" style="1" customWidth="1"/>
    <col min="14339" max="14339" width="13.33203125" style="1" customWidth="1"/>
    <col min="14340" max="14340" width="13.5" style="1" customWidth="1"/>
    <col min="14341" max="14341" width="14" style="1" customWidth="1"/>
    <col min="14342" max="14342" width="8" style="1" customWidth="1"/>
    <col min="14343" max="14592" width="8.83203125" style="1"/>
    <col min="14593" max="14593" width="46.6640625" style="1" customWidth="1"/>
    <col min="14594" max="14594" width="4.6640625" style="1" customWidth="1"/>
    <col min="14595" max="14595" width="13.33203125" style="1" customWidth="1"/>
    <col min="14596" max="14596" width="13.5" style="1" customWidth="1"/>
    <col min="14597" max="14597" width="14" style="1" customWidth="1"/>
    <col min="14598" max="14598" width="8" style="1" customWidth="1"/>
    <col min="14599" max="14848" width="8.83203125" style="1"/>
    <col min="14849" max="14849" width="46.6640625" style="1" customWidth="1"/>
    <col min="14850" max="14850" width="4.6640625" style="1" customWidth="1"/>
    <col min="14851" max="14851" width="13.33203125" style="1" customWidth="1"/>
    <col min="14852" max="14852" width="13.5" style="1" customWidth="1"/>
    <col min="14853" max="14853" width="14" style="1" customWidth="1"/>
    <col min="14854" max="14854" width="8" style="1" customWidth="1"/>
    <col min="14855" max="15104" width="8.83203125" style="1"/>
    <col min="15105" max="15105" width="46.6640625" style="1" customWidth="1"/>
    <col min="15106" max="15106" width="4.6640625" style="1" customWidth="1"/>
    <col min="15107" max="15107" width="13.33203125" style="1" customWidth="1"/>
    <col min="15108" max="15108" width="13.5" style="1" customWidth="1"/>
    <col min="15109" max="15109" width="14" style="1" customWidth="1"/>
    <col min="15110" max="15110" width="8" style="1" customWidth="1"/>
    <col min="15111" max="15360" width="8.83203125" style="1"/>
    <col min="15361" max="15361" width="46.6640625" style="1" customWidth="1"/>
    <col min="15362" max="15362" width="4.6640625" style="1" customWidth="1"/>
    <col min="15363" max="15363" width="13.33203125" style="1" customWidth="1"/>
    <col min="15364" max="15364" width="13.5" style="1" customWidth="1"/>
    <col min="15365" max="15365" width="14" style="1" customWidth="1"/>
    <col min="15366" max="15366" width="8" style="1" customWidth="1"/>
    <col min="15367" max="15616" width="8.83203125" style="1"/>
    <col min="15617" max="15617" width="46.6640625" style="1" customWidth="1"/>
    <col min="15618" max="15618" width="4.6640625" style="1" customWidth="1"/>
    <col min="15619" max="15619" width="13.33203125" style="1" customWidth="1"/>
    <col min="15620" max="15620" width="13.5" style="1" customWidth="1"/>
    <col min="15621" max="15621" width="14" style="1" customWidth="1"/>
    <col min="15622" max="15622" width="8" style="1" customWidth="1"/>
    <col min="15623" max="15872" width="8.83203125" style="1"/>
    <col min="15873" max="15873" width="46.6640625" style="1" customWidth="1"/>
    <col min="15874" max="15874" width="4.6640625" style="1" customWidth="1"/>
    <col min="15875" max="15875" width="13.33203125" style="1" customWidth="1"/>
    <col min="15876" max="15876" width="13.5" style="1" customWidth="1"/>
    <col min="15877" max="15877" width="14" style="1" customWidth="1"/>
    <col min="15878" max="15878" width="8" style="1" customWidth="1"/>
    <col min="15879" max="16128" width="8.83203125" style="1"/>
    <col min="16129" max="16129" width="46.6640625" style="1" customWidth="1"/>
    <col min="16130" max="16130" width="4.6640625" style="1" customWidth="1"/>
    <col min="16131" max="16131" width="13.33203125" style="1" customWidth="1"/>
    <col min="16132" max="16132" width="13.5" style="1" customWidth="1"/>
    <col min="16133" max="16133" width="14" style="1" customWidth="1"/>
    <col min="16134" max="16134" width="8" style="1" customWidth="1"/>
    <col min="16135" max="16384" width="8.83203125" style="1"/>
  </cols>
  <sheetData>
    <row r="1" spans="1:7">
      <c r="B1" s="64" t="s">
        <v>29</v>
      </c>
      <c r="C1" s="63"/>
      <c r="D1"/>
      <c r="E1"/>
      <c r="F1"/>
      <c r="G1"/>
    </row>
    <row r="2" spans="1:7">
      <c r="B2" s="64" t="s">
        <v>30</v>
      </c>
      <c r="C2" s="63"/>
      <c r="D2"/>
      <c r="E2"/>
      <c r="F2"/>
      <c r="G2"/>
    </row>
    <row r="3" spans="1:7" ht="15.75">
      <c r="B3" s="64" t="s">
        <v>31</v>
      </c>
      <c r="C3" s="64"/>
      <c r="D3"/>
      <c r="E3" s="65"/>
      <c r="F3" s="65"/>
      <c r="G3" s="65"/>
    </row>
    <row r="4" spans="1:7" ht="9.75" customHeight="1">
      <c r="A4" s="2"/>
      <c r="B4" s="3"/>
      <c r="C4" s="5"/>
      <c r="D4" s="5"/>
      <c r="E4" s="5"/>
      <c r="F4" s="4"/>
    </row>
    <row r="5" spans="1:7" ht="15.75" customHeight="1">
      <c r="A5" s="77" t="s">
        <v>50</v>
      </c>
      <c r="B5" s="78"/>
      <c r="C5" s="78"/>
      <c r="D5" s="78"/>
      <c r="E5" s="79"/>
      <c r="F5" s="6"/>
    </row>
    <row r="6" spans="1:7" ht="12" customHeight="1">
      <c r="A6" s="80" t="s">
        <v>0</v>
      </c>
      <c r="B6" s="81"/>
      <c r="C6" s="81"/>
      <c r="D6" s="81"/>
      <c r="E6" s="81"/>
      <c r="F6" s="7"/>
    </row>
    <row r="7" spans="1:7" ht="12" customHeight="1">
      <c r="A7" s="8"/>
      <c r="B7" s="9"/>
      <c r="C7" s="9"/>
      <c r="D7" s="9"/>
      <c r="E7" s="9"/>
      <c r="F7" s="7"/>
    </row>
    <row r="8" spans="1:7" ht="9" customHeight="1">
      <c r="A8" s="82" t="s">
        <v>51</v>
      </c>
      <c r="B8" s="83"/>
      <c r="C8" s="83"/>
      <c r="D8" s="83"/>
      <c r="E8" s="83"/>
      <c r="F8" s="59"/>
    </row>
    <row r="9" spans="1:7" ht="14.25" customHeight="1">
      <c r="A9" s="83"/>
      <c r="B9" s="83"/>
      <c r="C9" s="83"/>
      <c r="D9" s="83"/>
      <c r="E9" s="83"/>
      <c r="F9" s="10"/>
    </row>
    <row r="10" spans="1:7" ht="10.5" customHeight="1">
      <c r="A10" s="60"/>
      <c r="B10" s="60"/>
      <c r="C10" s="60"/>
      <c r="D10" s="60"/>
      <c r="E10" s="60"/>
      <c r="F10" s="10"/>
    </row>
    <row r="11" spans="1:7" ht="15" customHeight="1">
      <c r="A11" s="84" t="s">
        <v>52</v>
      </c>
      <c r="B11" s="84"/>
      <c r="C11" s="84"/>
      <c r="D11" s="84"/>
      <c r="E11" s="84"/>
      <c r="F11" s="7"/>
    </row>
    <row r="12" spans="1:7" ht="15" customHeight="1">
      <c r="A12" s="11"/>
      <c r="B12" s="12" t="s">
        <v>1</v>
      </c>
      <c r="C12" s="13"/>
      <c r="D12" s="13"/>
      <c r="E12" s="13"/>
      <c r="F12" s="7"/>
    </row>
    <row r="13" spans="1:7" ht="15" customHeight="1">
      <c r="A13" s="74" t="s">
        <v>53</v>
      </c>
      <c r="B13" s="75"/>
      <c r="C13" s="75"/>
      <c r="D13" s="75"/>
      <c r="E13" s="75"/>
      <c r="F13" s="14"/>
    </row>
    <row r="14" spans="1:7" ht="15" customHeight="1">
      <c r="A14" s="87" t="s">
        <v>2</v>
      </c>
      <c r="B14" s="88"/>
      <c r="C14" s="88"/>
      <c r="D14" s="88"/>
      <c r="E14" s="88"/>
    </row>
    <row r="15" spans="1:7" ht="15" customHeight="1">
      <c r="A15" s="89" t="s">
        <v>54</v>
      </c>
      <c r="B15" s="90"/>
      <c r="C15" s="90"/>
      <c r="D15" s="90"/>
      <c r="E15" s="90"/>
      <c r="F15" s="14"/>
    </row>
    <row r="16" spans="1:7" ht="15" customHeight="1">
      <c r="A16" s="91" t="s">
        <v>3</v>
      </c>
      <c r="B16" s="91"/>
      <c r="C16" s="91"/>
      <c r="D16" s="91"/>
      <c r="E16" s="91"/>
      <c r="F16" s="14"/>
    </row>
    <row r="17" spans="1:6" ht="15" customHeight="1">
      <c r="A17" s="15"/>
      <c r="B17" s="16"/>
      <c r="C17" s="16"/>
      <c r="D17" s="16"/>
      <c r="E17" s="16"/>
      <c r="F17" s="14"/>
    </row>
    <row r="18" spans="1:6" ht="12.75" customHeight="1">
      <c r="A18" s="17"/>
      <c r="B18" s="17"/>
      <c r="C18" s="17"/>
      <c r="D18" s="18" t="s">
        <v>4</v>
      </c>
      <c r="E18" s="19" t="s">
        <v>55</v>
      </c>
    </row>
    <row r="19" spans="1:6" ht="12.75" customHeight="1">
      <c r="A19" s="17"/>
      <c r="B19" s="17"/>
      <c r="C19" s="17"/>
      <c r="D19" s="18"/>
      <c r="E19" s="66"/>
    </row>
    <row r="20" spans="1:6">
      <c r="A20" s="92"/>
      <c r="B20" s="93"/>
      <c r="C20" s="93"/>
      <c r="E20" s="67" t="s">
        <v>5</v>
      </c>
      <c r="F20" s="20"/>
    </row>
    <row r="21" spans="1:6" ht="9.75" customHeight="1">
      <c r="A21" s="94" t="s">
        <v>6</v>
      </c>
      <c r="B21" s="95" t="s">
        <v>7</v>
      </c>
      <c r="C21" s="96" t="s">
        <v>44</v>
      </c>
      <c r="D21" s="97" t="s">
        <v>8</v>
      </c>
      <c r="E21" s="98"/>
      <c r="F21" s="21"/>
    </row>
    <row r="22" spans="1:6" ht="31.5" customHeight="1">
      <c r="A22" s="94"/>
      <c r="B22" s="95"/>
      <c r="C22" s="96"/>
      <c r="D22" s="61" t="s">
        <v>9</v>
      </c>
      <c r="E22" s="22" t="s">
        <v>10</v>
      </c>
      <c r="F22" s="21"/>
    </row>
    <row r="23" spans="1:6" ht="10.5" customHeight="1">
      <c r="A23" s="23">
        <v>1</v>
      </c>
      <c r="B23" s="23">
        <v>2</v>
      </c>
      <c r="C23" s="23">
        <v>3</v>
      </c>
      <c r="D23" s="23">
        <v>4</v>
      </c>
      <c r="E23" s="23">
        <v>5</v>
      </c>
      <c r="F23" s="21"/>
    </row>
    <row r="24" spans="1:6" ht="21">
      <c r="A24" s="24" t="s">
        <v>32</v>
      </c>
      <c r="B24" s="25">
        <v>1</v>
      </c>
      <c r="C24" s="26"/>
      <c r="D24" s="26"/>
      <c r="E24" s="26"/>
      <c r="F24" s="21"/>
    </row>
    <row r="25" spans="1:6">
      <c r="A25" s="27" t="s">
        <v>33</v>
      </c>
      <c r="B25" s="28">
        <v>2</v>
      </c>
      <c r="C25" s="70">
        <f>SUM(D25:E25)</f>
        <v>4368.0999999999995</v>
      </c>
      <c r="D25" s="70">
        <f>SUM(D26+D28+D33+D36+D39)</f>
        <v>4368.0999999999995</v>
      </c>
      <c r="E25" s="29"/>
      <c r="F25" s="21"/>
    </row>
    <row r="26" spans="1:6">
      <c r="A26" s="30" t="s">
        <v>11</v>
      </c>
      <c r="B26" s="31">
        <v>3</v>
      </c>
      <c r="C26" s="68">
        <f>SUM(D26:E26)</f>
        <v>4094.7</v>
      </c>
      <c r="D26" s="68">
        <v>4094.7</v>
      </c>
      <c r="E26" s="32"/>
      <c r="F26" s="21"/>
    </row>
    <row r="27" spans="1:6">
      <c r="A27" s="30" t="s">
        <v>12</v>
      </c>
      <c r="B27" s="31">
        <v>4</v>
      </c>
      <c r="C27" s="68">
        <f>SUM(D27:E27)</f>
        <v>452.7</v>
      </c>
      <c r="D27" s="69">
        <v>452.7</v>
      </c>
      <c r="E27" s="33"/>
      <c r="F27" s="21"/>
    </row>
    <row r="28" spans="1:6">
      <c r="A28" s="34" t="s">
        <v>13</v>
      </c>
      <c r="B28" s="31">
        <v>5</v>
      </c>
      <c r="C28" s="68"/>
      <c r="D28" s="32"/>
      <c r="E28" s="32"/>
      <c r="F28" s="21"/>
    </row>
    <row r="29" spans="1:6" ht="12" customHeight="1">
      <c r="A29" s="34" t="s">
        <v>21</v>
      </c>
      <c r="B29" s="31">
        <v>6</v>
      </c>
      <c r="C29" s="68"/>
      <c r="D29" s="33"/>
      <c r="E29" s="33"/>
      <c r="F29" s="21"/>
    </row>
    <row r="30" spans="1:6" ht="12.75" customHeight="1">
      <c r="A30" s="34" t="s">
        <v>14</v>
      </c>
      <c r="B30" s="31">
        <v>7</v>
      </c>
      <c r="C30" s="68"/>
      <c r="D30" s="33"/>
      <c r="E30" s="33"/>
      <c r="F30" s="21"/>
    </row>
    <row r="31" spans="1:6" ht="12.75" customHeight="1">
      <c r="A31" s="34" t="s">
        <v>15</v>
      </c>
      <c r="B31" s="31">
        <v>8</v>
      </c>
      <c r="C31" s="68"/>
      <c r="D31" s="33"/>
      <c r="E31" s="33"/>
      <c r="F31" s="21"/>
    </row>
    <row r="32" spans="1:6" ht="11.25" customHeight="1">
      <c r="A32" s="34" t="s">
        <v>23</v>
      </c>
      <c r="B32" s="31">
        <v>9</v>
      </c>
      <c r="C32" s="68"/>
      <c r="D32" s="33"/>
      <c r="E32" s="33"/>
      <c r="F32" s="21"/>
    </row>
    <row r="33" spans="1:6" ht="23.25" customHeight="1">
      <c r="A33" s="34" t="s">
        <v>28</v>
      </c>
      <c r="B33" s="31">
        <v>10</v>
      </c>
      <c r="C33" s="68">
        <f>SUM(D33:E33)</f>
        <v>273.39999999999998</v>
      </c>
      <c r="D33" s="68">
        <f>SUM(D34:D35)</f>
        <v>273.39999999999998</v>
      </c>
      <c r="E33" s="32"/>
      <c r="F33" s="21"/>
    </row>
    <row r="34" spans="1:6">
      <c r="A34" s="34" t="s">
        <v>21</v>
      </c>
      <c r="B34" s="31">
        <v>11</v>
      </c>
      <c r="C34" s="68"/>
      <c r="D34" s="33"/>
      <c r="E34" s="33"/>
      <c r="F34" s="21"/>
    </row>
    <row r="35" spans="1:6">
      <c r="A35" s="34" t="s">
        <v>17</v>
      </c>
      <c r="B35" s="31">
        <v>12</v>
      </c>
      <c r="C35" s="68">
        <f>SUM(D35:E35)</f>
        <v>273.39999999999998</v>
      </c>
      <c r="D35" s="69">
        <v>273.39999999999998</v>
      </c>
      <c r="E35" s="33"/>
      <c r="F35" s="21"/>
    </row>
    <row r="36" spans="1:6" ht="11.25" customHeight="1">
      <c r="A36" s="34" t="s">
        <v>16</v>
      </c>
      <c r="B36" s="31">
        <v>13</v>
      </c>
      <c r="C36" s="68"/>
      <c r="D36" s="33"/>
      <c r="E36" s="33"/>
      <c r="F36" s="21"/>
    </row>
    <row r="37" spans="1:6" ht="11.25" customHeight="1">
      <c r="A37" s="34" t="s">
        <v>21</v>
      </c>
      <c r="B37" s="31">
        <v>14</v>
      </c>
      <c r="C37" s="68"/>
      <c r="D37" s="33"/>
      <c r="E37" s="33"/>
      <c r="F37" s="21"/>
    </row>
    <row r="38" spans="1:6" ht="11.25" customHeight="1">
      <c r="A38" s="34" t="s">
        <v>17</v>
      </c>
      <c r="B38" s="31">
        <v>15</v>
      </c>
      <c r="C38" s="68"/>
      <c r="D38" s="33"/>
      <c r="E38" s="33"/>
      <c r="F38" s="21"/>
    </row>
    <row r="39" spans="1:6" ht="13.5" customHeight="1">
      <c r="A39" s="34" t="s">
        <v>26</v>
      </c>
      <c r="B39" s="31">
        <v>16</v>
      </c>
      <c r="C39" s="68"/>
      <c r="D39" s="32"/>
      <c r="E39" s="32"/>
      <c r="F39" s="21"/>
    </row>
    <row r="40" spans="1:6">
      <c r="A40" s="34" t="s">
        <v>21</v>
      </c>
      <c r="B40" s="31">
        <v>17</v>
      </c>
      <c r="C40" s="32"/>
      <c r="D40" s="33"/>
      <c r="E40" s="33"/>
      <c r="F40" s="21"/>
    </row>
    <row r="41" spans="1:6">
      <c r="A41" s="34" t="s">
        <v>17</v>
      </c>
      <c r="B41" s="31">
        <v>18</v>
      </c>
      <c r="C41" s="32"/>
      <c r="D41" s="33"/>
      <c r="E41" s="33"/>
      <c r="F41" s="21"/>
    </row>
    <row r="42" spans="1:6">
      <c r="A42" s="27" t="s">
        <v>18</v>
      </c>
      <c r="B42" s="28">
        <v>19</v>
      </c>
      <c r="C42" s="29"/>
      <c r="D42" s="29"/>
      <c r="E42" s="29"/>
      <c r="F42" s="21"/>
    </row>
    <row r="43" spans="1:6" ht="13.5" customHeight="1">
      <c r="A43" s="27" t="s">
        <v>34</v>
      </c>
      <c r="B43" s="28">
        <v>20</v>
      </c>
      <c r="C43" s="70">
        <f>SUM(D43+E43)</f>
        <v>13.2</v>
      </c>
      <c r="D43" s="70">
        <f>SUM(D44+D62)</f>
        <v>13.2</v>
      </c>
      <c r="E43" s="29"/>
      <c r="F43" s="21"/>
    </row>
    <row r="44" spans="1:6" ht="11.25" customHeight="1">
      <c r="A44" s="27" t="s">
        <v>35</v>
      </c>
      <c r="B44" s="28">
        <v>21</v>
      </c>
      <c r="C44" s="68">
        <f>SUM(D44+E44)</f>
        <v>13.2</v>
      </c>
      <c r="D44" s="68">
        <f>SUM(D47+D52+D55+D58+D61)</f>
        <v>13.2</v>
      </c>
      <c r="E44" s="29"/>
      <c r="F44" s="21"/>
    </row>
    <row r="45" spans="1:6">
      <c r="A45" s="30" t="s">
        <v>11</v>
      </c>
      <c r="B45" s="31">
        <v>22</v>
      </c>
      <c r="C45" s="68"/>
      <c r="D45" s="69"/>
      <c r="E45" s="33"/>
      <c r="F45" s="21"/>
    </row>
    <row r="46" spans="1:6">
      <c r="A46" s="30" t="s">
        <v>12</v>
      </c>
      <c r="B46" s="31">
        <v>23</v>
      </c>
      <c r="C46" s="68"/>
      <c r="D46" s="69"/>
      <c r="E46" s="33"/>
      <c r="F46" s="21"/>
    </row>
    <row r="47" spans="1:6">
      <c r="A47" s="34" t="s">
        <v>13</v>
      </c>
      <c r="B47" s="31">
        <v>24</v>
      </c>
      <c r="C47" s="68"/>
      <c r="D47" s="69"/>
      <c r="E47" s="33"/>
      <c r="F47" s="21"/>
    </row>
    <row r="48" spans="1:6">
      <c r="A48" s="34" t="s">
        <v>21</v>
      </c>
      <c r="B48" s="31">
        <v>25</v>
      </c>
      <c r="C48" s="68"/>
      <c r="D48" s="68"/>
      <c r="E48" s="32"/>
      <c r="F48" s="21"/>
    </row>
    <row r="49" spans="1:6" ht="13.5" customHeight="1">
      <c r="A49" s="34" t="s">
        <v>14</v>
      </c>
      <c r="B49" s="31">
        <v>26</v>
      </c>
      <c r="C49" s="68"/>
      <c r="D49" s="69"/>
      <c r="E49" s="33"/>
      <c r="F49" s="21"/>
    </row>
    <row r="50" spans="1:6" ht="12.75" customHeight="1">
      <c r="A50" s="34" t="s">
        <v>15</v>
      </c>
      <c r="B50" s="31">
        <v>27</v>
      </c>
      <c r="C50" s="68"/>
      <c r="D50" s="69"/>
      <c r="E50" s="33"/>
      <c r="F50" s="21"/>
    </row>
    <row r="51" spans="1:6" ht="11.25" customHeight="1">
      <c r="A51" s="34" t="s">
        <v>23</v>
      </c>
      <c r="B51" s="31">
        <v>28</v>
      </c>
      <c r="C51" s="68"/>
      <c r="D51" s="68"/>
      <c r="E51" s="32"/>
      <c r="F51" s="21"/>
    </row>
    <row r="52" spans="1:6" ht="22.5" customHeight="1">
      <c r="A52" s="34" t="s">
        <v>28</v>
      </c>
      <c r="B52" s="31">
        <v>29</v>
      </c>
      <c r="C52" s="68">
        <f>SUM(D52+E52)</f>
        <v>13.2</v>
      </c>
      <c r="D52" s="69">
        <f>SUM(D53:D54)</f>
        <v>13.2</v>
      </c>
      <c r="E52" s="33"/>
      <c r="F52" s="21"/>
    </row>
    <row r="53" spans="1:6">
      <c r="A53" s="34" t="s">
        <v>21</v>
      </c>
      <c r="B53" s="31">
        <v>30</v>
      </c>
      <c r="C53" s="68"/>
      <c r="D53" s="69"/>
      <c r="E53" s="33"/>
      <c r="F53" s="21"/>
    </row>
    <row r="54" spans="1:6">
      <c r="A54" s="34" t="s">
        <v>17</v>
      </c>
      <c r="B54" s="31">
        <v>31</v>
      </c>
      <c r="C54" s="68">
        <f>SUM(D54+E54)</f>
        <v>13.2</v>
      </c>
      <c r="D54" s="69">
        <v>13.2</v>
      </c>
      <c r="E54" s="33"/>
      <c r="F54" s="21"/>
    </row>
    <row r="55" spans="1:6" ht="12" customHeight="1">
      <c r="A55" s="34" t="s">
        <v>16</v>
      </c>
      <c r="B55" s="31">
        <v>32</v>
      </c>
      <c r="C55" s="32"/>
      <c r="D55" s="32"/>
      <c r="E55" s="32"/>
      <c r="F55" s="21"/>
    </row>
    <row r="56" spans="1:6" ht="12" customHeight="1">
      <c r="A56" s="34" t="s">
        <v>21</v>
      </c>
      <c r="B56" s="31">
        <v>33</v>
      </c>
      <c r="C56" s="32"/>
      <c r="D56" s="33"/>
      <c r="E56" s="33"/>
      <c r="F56" s="21"/>
    </row>
    <row r="57" spans="1:6" ht="12" customHeight="1">
      <c r="A57" s="34" t="s">
        <v>17</v>
      </c>
      <c r="B57" s="31">
        <v>34</v>
      </c>
      <c r="C57" s="32"/>
      <c r="D57" s="33"/>
      <c r="E57" s="33"/>
      <c r="F57" s="21"/>
    </row>
    <row r="58" spans="1:6">
      <c r="A58" s="34" t="s">
        <v>26</v>
      </c>
      <c r="B58" s="31">
        <v>35</v>
      </c>
      <c r="C58" s="32"/>
      <c r="D58" s="33"/>
      <c r="E58" s="33"/>
      <c r="F58" s="21"/>
    </row>
    <row r="59" spans="1:6">
      <c r="A59" s="34" t="s">
        <v>21</v>
      </c>
      <c r="B59" s="31">
        <v>36</v>
      </c>
      <c r="C59" s="32"/>
      <c r="D59" s="32"/>
      <c r="E59" s="32"/>
      <c r="F59" s="21"/>
    </row>
    <row r="60" spans="1:6">
      <c r="A60" s="34" t="s">
        <v>17</v>
      </c>
      <c r="B60" s="31">
        <v>37</v>
      </c>
      <c r="C60" s="32"/>
      <c r="D60" s="33"/>
      <c r="E60" s="33"/>
      <c r="F60" s="21"/>
    </row>
    <row r="61" spans="1:6">
      <c r="A61" s="34" t="s">
        <v>36</v>
      </c>
      <c r="B61" s="31">
        <v>38</v>
      </c>
      <c r="C61" s="32"/>
      <c r="D61" s="33"/>
      <c r="E61" s="33"/>
      <c r="F61" s="21"/>
    </row>
    <row r="62" spans="1:6" s="39" customFormat="1">
      <c r="A62" s="35" t="s">
        <v>18</v>
      </c>
      <c r="B62" s="36">
        <v>39</v>
      </c>
      <c r="C62" s="29"/>
      <c r="D62" s="37"/>
      <c r="E62" s="37"/>
      <c r="F62" s="38"/>
    </row>
    <row r="63" spans="1:6" ht="13.5" customHeight="1">
      <c r="A63" s="27" t="s">
        <v>37</v>
      </c>
      <c r="B63" s="28">
        <v>40</v>
      </c>
      <c r="C63" s="29"/>
      <c r="D63" s="40"/>
      <c r="E63" s="40"/>
      <c r="F63" s="41"/>
    </row>
    <row r="64" spans="1:6">
      <c r="A64" s="27" t="s">
        <v>38</v>
      </c>
      <c r="B64" s="28">
        <v>41</v>
      </c>
      <c r="C64" s="70">
        <f>SUM(D64:E64)</f>
        <v>696.5</v>
      </c>
      <c r="D64" s="71">
        <f>SUM(D65+D67+D72+D75+D78+D81)</f>
        <v>696.5</v>
      </c>
      <c r="E64" s="40"/>
      <c r="F64" s="41"/>
    </row>
    <row r="65" spans="1:6">
      <c r="A65" s="30" t="s">
        <v>11</v>
      </c>
      <c r="B65" s="31">
        <v>42</v>
      </c>
      <c r="C65" s="68">
        <f>SUM(D65:E65)</f>
        <v>683.1</v>
      </c>
      <c r="D65" s="69">
        <v>683.1</v>
      </c>
      <c r="E65" s="33"/>
      <c r="F65" s="41"/>
    </row>
    <row r="66" spans="1:6">
      <c r="A66" s="30" t="s">
        <v>12</v>
      </c>
      <c r="B66" s="31">
        <v>43</v>
      </c>
      <c r="C66" s="68">
        <f>SUM(D66:E66)</f>
        <v>40.9</v>
      </c>
      <c r="D66" s="69">
        <v>40.9</v>
      </c>
      <c r="E66" s="33"/>
      <c r="F66" s="41"/>
    </row>
    <row r="67" spans="1:6">
      <c r="A67" s="34" t="s">
        <v>13</v>
      </c>
      <c r="B67" s="31">
        <v>44</v>
      </c>
      <c r="C67" s="68"/>
      <c r="D67" s="69"/>
      <c r="E67" s="33"/>
      <c r="F67" s="41"/>
    </row>
    <row r="68" spans="1:6">
      <c r="A68" s="34" t="s">
        <v>21</v>
      </c>
      <c r="B68" s="31">
        <v>45</v>
      </c>
      <c r="C68" s="68"/>
      <c r="D68" s="68"/>
      <c r="E68" s="32"/>
      <c r="F68" s="41"/>
    </row>
    <row r="69" spans="1:6" ht="13.5" customHeight="1">
      <c r="A69" s="34" t="s">
        <v>14</v>
      </c>
      <c r="B69" s="31">
        <v>46</v>
      </c>
      <c r="C69" s="68"/>
      <c r="D69" s="69"/>
      <c r="E69" s="33"/>
      <c r="F69" s="41"/>
    </row>
    <row r="70" spans="1:6" ht="14.25" customHeight="1">
      <c r="A70" s="34" t="s">
        <v>15</v>
      </c>
      <c r="B70" s="31">
        <v>47</v>
      </c>
      <c r="C70" s="68"/>
      <c r="D70" s="69"/>
      <c r="E70" s="33"/>
      <c r="F70" s="21"/>
    </row>
    <row r="71" spans="1:6" ht="12" customHeight="1">
      <c r="A71" s="34" t="s">
        <v>23</v>
      </c>
      <c r="B71" s="31">
        <v>48</v>
      </c>
      <c r="C71" s="68"/>
      <c r="D71" s="69"/>
      <c r="E71" s="33"/>
      <c r="F71" s="21"/>
    </row>
    <row r="72" spans="1:6" ht="24.75" customHeight="1">
      <c r="A72" s="34" t="s">
        <v>28</v>
      </c>
      <c r="B72" s="31">
        <v>49</v>
      </c>
      <c r="C72" s="68">
        <f>SUM(D72:E72)</f>
        <v>13.4</v>
      </c>
      <c r="D72" s="68">
        <f>SUM(D73:D74)</f>
        <v>13.4</v>
      </c>
      <c r="E72" s="32"/>
      <c r="F72" s="21"/>
    </row>
    <row r="73" spans="1:6">
      <c r="A73" s="34" t="s">
        <v>21</v>
      </c>
      <c r="B73" s="31">
        <v>50</v>
      </c>
      <c r="C73" s="68"/>
      <c r="D73" s="69"/>
      <c r="E73" s="33"/>
      <c r="F73" s="21"/>
    </row>
    <row r="74" spans="1:6">
      <c r="A74" s="34" t="s">
        <v>17</v>
      </c>
      <c r="B74" s="31">
        <v>51</v>
      </c>
      <c r="C74" s="68">
        <f>SUM(D74:E74)</f>
        <v>13.4</v>
      </c>
      <c r="D74" s="69">
        <v>13.4</v>
      </c>
      <c r="E74" s="33"/>
      <c r="F74" s="21"/>
    </row>
    <row r="75" spans="1:6" ht="14.25" customHeight="1">
      <c r="A75" s="34" t="s">
        <v>16</v>
      </c>
      <c r="B75" s="31">
        <v>52</v>
      </c>
      <c r="C75" s="32"/>
      <c r="D75" s="33"/>
      <c r="E75" s="33"/>
      <c r="F75" s="21"/>
    </row>
    <row r="76" spans="1:6" ht="13.5" customHeight="1">
      <c r="A76" s="34" t="s">
        <v>21</v>
      </c>
      <c r="B76" s="31">
        <v>53</v>
      </c>
      <c r="C76" s="32"/>
      <c r="D76" s="32"/>
      <c r="E76" s="32"/>
      <c r="F76" s="21"/>
    </row>
    <row r="77" spans="1:6" ht="14.25" customHeight="1">
      <c r="A77" s="34" t="s">
        <v>17</v>
      </c>
      <c r="B77" s="31">
        <v>54</v>
      </c>
      <c r="C77" s="32"/>
      <c r="D77" s="33"/>
      <c r="E77" s="33"/>
      <c r="F77" s="21"/>
    </row>
    <row r="78" spans="1:6">
      <c r="A78" s="34" t="s">
        <v>26</v>
      </c>
      <c r="B78" s="31">
        <v>55</v>
      </c>
      <c r="C78" s="32"/>
      <c r="D78" s="33"/>
      <c r="E78" s="33"/>
      <c r="F78" s="21"/>
    </row>
    <row r="79" spans="1:6">
      <c r="A79" s="34" t="s">
        <v>21</v>
      </c>
      <c r="B79" s="31">
        <v>56</v>
      </c>
      <c r="C79" s="32"/>
      <c r="D79" s="33"/>
      <c r="E79" s="33"/>
      <c r="F79" s="21"/>
    </row>
    <row r="80" spans="1:6">
      <c r="A80" s="34" t="s">
        <v>17</v>
      </c>
      <c r="B80" s="31">
        <v>57</v>
      </c>
      <c r="C80" s="32"/>
      <c r="D80" s="33"/>
      <c r="E80" s="33"/>
      <c r="F80" s="21"/>
    </row>
    <row r="81" spans="1:6">
      <c r="A81" s="34" t="s">
        <v>25</v>
      </c>
      <c r="B81" s="31">
        <v>58</v>
      </c>
      <c r="C81" s="32"/>
      <c r="D81" s="33"/>
      <c r="E81" s="33"/>
      <c r="F81" s="21"/>
    </row>
    <row r="82" spans="1:6">
      <c r="A82" s="27" t="s">
        <v>18</v>
      </c>
      <c r="B82" s="28">
        <v>59</v>
      </c>
      <c r="C82" s="29"/>
      <c r="D82" s="29"/>
      <c r="E82" s="29"/>
      <c r="F82" s="42"/>
    </row>
    <row r="83" spans="1:6" ht="22.5" customHeight="1">
      <c r="A83" s="27" t="s">
        <v>19</v>
      </c>
      <c r="B83" s="28">
        <v>60</v>
      </c>
      <c r="C83" s="29"/>
      <c r="D83" s="43"/>
      <c r="E83" s="43"/>
      <c r="F83" s="42"/>
    </row>
    <row r="84" spans="1:6" s="39" customFormat="1" ht="21">
      <c r="A84" s="44" t="s">
        <v>39</v>
      </c>
      <c r="B84" s="28">
        <v>61</v>
      </c>
      <c r="C84" s="70">
        <f>SUM(D84:E84)</f>
        <v>3684.7999999999997</v>
      </c>
      <c r="D84" s="72">
        <f>SUM(D83+D85+D102)</f>
        <v>3684.7999999999997</v>
      </c>
      <c r="E84" s="37"/>
      <c r="F84" s="45"/>
    </row>
    <row r="85" spans="1:6">
      <c r="A85" s="27" t="s">
        <v>40</v>
      </c>
      <c r="B85" s="28">
        <v>62</v>
      </c>
      <c r="C85" s="70">
        <f>SUM(D85:E85)</f>
        <v>3684.7999999999997</v>
      </c>
      <c r="D85" s="70">
        <f>SUM(D86+D88+D93+D96+D99)</f>
        <v>3684.7999999999997</v>
      </c>
      <c r="E85" s="29"/>
      <c r="F85" s="21"/>
    </row>
    <row r="86" spans="1:6">
      <c r="A86" s="30" t="s">
        <v>11</v>
      </c>
      <c r="B86" s="31">
        <v>63</v>
      </c>
      <c r="C86" s="68">
        <f>SUM(D86:E86)</f>
        <v>3411.6</v>
      </c>
      <c r="D86" s="69">
        <f>SUM(D26+D45-D65)</f>
        <v>3411.6</v>
      </c>
      <c r="E86" s="33"/>
      <c r="F86" s="21"/>
    </row>
    <row r="87" spans="1:6">
      <c r="A87" s="30" t="s">
        <v>12</v>
      </c>
      <c r="B87" s="31">
        <v>64</v>
      </c>
      <c r="C87" s="68">
        <f>SUM(D87:E87)</f>
        <v>411.8</v>
      </c>
      <c r="D87" s="69">
        <f>SUM(D27+D46-D66)</f>
        <v>411.8</v>
      </c>
      <c r="E87" s="33"/>
      <c r="F87" s="21"/>
    </row>
    <row r="88" spans="1:6">
      <c r="A88" s="34" t="s">
        <v>13</v>
      </c>
      <c r="B88" s="31">
        <v>65</v>
      </c>
      <c r="C88" s="68"/>
      <c r="D88" s="69"/>
      <c r="E88" s="33"/>
      <c r="F88" s="21"/>
    </row>
    <row r="89" spans="1:6">
      <c r="A89" s="34" t="s">
        <v>21</v>
      </c>
      <c r="B89" s="31">
        <v>66</v>
      </c>
      <c r="C89" s="68"/>
      <c r="D89" s="68"/>
      <c r="E89" s="32"/>
      <c r="F89" s="21"/>
    </row>
    <row r="90" spans="1:6" ht="13.5" customHeight="1">
      <c r="A90" s="34" t="s">
        <v>14</v>
      </c>
      <c r="B90" s="31">
        <v>67</v>
      </c>
      <c r="C90" s="68"/>
      <c r="D90" s="69"/>
      <c r="E90" s="33"/>
      <c r="F90" s="21"/>
    </row>
    <row r="91" spans="1:6" ht="14.25" customHeight="1">
      <c r="A91" s="34" t="s">
        <v>15</v>
      </c>
      <c r="B91" s="31">
        <v>68</v>
      </c>
      <c r="C91" s="68"/>
      <c r="D91" s="69"/>
      <c r="E91" s="33"/>
      <c r="F91" s="21"/>
    </row>
    <row r="92" spans="1:6" ht="14.25" customHeight="1">
      <c r="A92" s="34" t="s">
        <v>23</v>
      </c>
      <c r="B92" s="31">
        <v>69</v>
      </c>
      <c r="C92" s="68"/>
      <c r="D92" s="69"/>
      <c r="E92" s="33"/>
      <c r="F92" s="21"/>
    </row>
    <row r="93" spans="1:6" ht="23.25" customHeight="1">
      <c r="A93" s="34" t="s">
        <v>45</v>
      </c>
      <c r="B93" s="31">
        <v>70</v>
      </c>
      <c r="C93" s="68">
        <f>SUM(D93)</f>
        <v>273.2</v>
      </c>
      <c r="D93" s="68">
        <f>SUM(D94:D95)</f>
        <v>273.2</v>
      </c>
      <c r="E93" s="32"/>
      <c r="F93" s="21"/>
    </row>
    <row r="94" spans="1:6">
      <c r="A94" s="34" t="s">
        <v>21</v>
      </c>
      <c r="B94" s="31">
        <v>71</v>
      </c>
      <c r="C94" s="68"/>
      <c r="D94" s="69"/>
      <c r="E94" s="33"/>
      <c r="F94" s="21"/>
    </row>
    <row r="95" spans="1:6">
      <c r="A95" s="34" t="s">
        <v>17</v>
      </c>
      <c r="B95" s="31">
        <v>72</v>
      </c>
      <c r="C95" s="68">
        <f>SUM(D95)</f>
        <v>273.2</v>
      </c>
      <c r="D95" s="69">
        <f>SUM(D35+D54-D74)</f>
        <v>273.2</v>
      </c>
      <c r="E95" s="33"/>
      <c r="F95" s="21"/>
    </row>
    <row r="96" spans="1:6" ht="12.75" customHeight="1">
      <c r="A96" s="34" t="s">
        <v>16</v>
      </c>
      <c r="B96" s="31">
        <v>73</v>
      </c>
      <c r="C96" s="32"/>
      <c r="D96" s="33"/>
      <c r="E96" s="33"/>
      <c r="F96" s="21"/>
    </row>
    <row r="97" spans="1:6" ht="12.75" customHeight="1">
      <c r="A97" s="34" t="s">
        <v>21</v>
      </c>
      <c r="B97" s="31">
        <v>74</v>
      </c>
      <c r="C97" s="32"/>
      <c r="D97" s="33"/>
      <c r="E97" s="33"/>
      <c r="F97" s="21"/>
    </row>
    <row r="98" spans="1:6" ht="12" customHeight="1">
      <c r="A98" s="34" t="s">
        <v>17</v>
      </c>
      <c r="B98" s="31">
        <v>75</v>
      </c>
      <c r="C98" s="32"/>
      <c r="D98" s="33"/>
      <c r="E98" s="33"/>
      <c r="F98" s="21"/>
    </row>
    <row r="99" spans="1:6">
      <c r="A99" s="34" t="s">
        <v>26</v>
      </c>
      <c r="B99" s="31">
        <v>76</v>
      </c>
      <c r="C99" s="32"/>
      <c r="D99" s="33"/>
      <c r="E99" s="33"/>
      <c r="F99" s="21"/>
    </row>
    <row r="100" spans="1:6" ht="12" customHeight="1">
      <c r="A100" s="34" t="s">
        <v>21</v>
      </c>
      <c r="B100" s="31">
        <v>77</v>
      </c>
      <c r="C100" s="32"/>
      <c r="D100" s="33"/>
      <c r="E100" s="33"/>
      <c r="F100" s="21"/>
    </row>
    <row r="101" spans="1:6">
      <c r="A101" s="34" t="s">
        <v>17</v>
      </c>
      <c r="B101" s="31">
        <v>78</v>
      </c>
      <c r="C101" s="32"/>
      <c r="D101" s="33"/>
      <c r="E101" s="33"/>
      <c r="F101" s="21"/>
    </row>
    <row r="102" spans="1:6" ht="12" customHeight="1">
      <c r="A102" s="27" t="s">
        <v>18</v>
      </c>
      <c r="B102" s="28">
        <v>79</v>
      </c>
      <c r="C102" s="29"/>
      <c r="D102" s="29"/>
      <c r="E102" s="29"/>
      <c r="F102" s="21"/>
    </row>
    <row r="103" spans="1:6" ht="34.15" customHeight="1">
      <c r="A103" s="27" t="s">
        <v>46</v>
      </c>
      <c r="B103" s="28">
        <v>80</v>
      </c>
      <c r="C103" s="70">
        <f>SUM(D103:E103)</f>
        <v>3896.9</v>
      </c>
      <c r="D103" s="70">
        <v>3896.9</v>
      </c>
      <c r="E103" s="29"/>
      <c r="F103" s="21"/>
    </row>
    <row r="104" spans="1:6" ht="33.6" customHeight="1">
      <c r="A104" s="30" t="s">
        <v>47</v>
      </c>
      <c r="B104" s="31">
        <v>81</v>
      </c>
      <c r="C104" s="70">
        <f>SUM(D104:E104)</f>
        <v>1249</v>
      </c>
      <c r="D104" s="70">
        <v>1249</v>
      </c>
      <c r="E104" s="29"/>
      <c r="F104" s="21"/>
    </row>
    <row r="105" spans="1:6" ht="31.15" customHeight="1">
      <c r="A105" s="30" t="s">
        <v>48</v>
      </c>
      <c r="B105" s="31">
        <v>82</v>
      </c>
      <c r="C105" s="70">
        <f>SUM(D105:E105)</f>
        <v>2647.9</v>
      </c>
      <c r="D105" s="70">
        <v>2647.9</v>
      </c>
      <c r="E105" s="29"/>
      <c r="F105" s="21"/>
    </row>
    <row r="106" spans="1:6" ht="32.450000000000003" customHeight="1">
      <c r="A106" s="30" t="s">
        <v>49</v>
      </c>
      <c r="B106" s="31">
        <v>83</v>
      </c>
      <c r="C106" s="70">
        <f>SUM(D106:E106)</f>
        <v>969.9</v>
      </c>
      <c r="D106" s="70">
        <v>969.9</v>
      </c>
      <c r="E106" s="29"/>
      <c r="F106" s="21"/>
    </row>
    <row r="107" spans="1:6" ht="21.75" customHeight="1">
      <c r="A107" s="99" t="s">
        <v>41</v>
      </c>
      <c r="B107" s="100"/>
      <c r="C107" s="100"/>
      <c r="D107" s="100"/>
      <c r="E107" s="100"/>
    </row>
    <row r="108" spans="1:6" ht="21.75" customHeight="1">
      <c r="A108" s="101" t="s">
        <v>22</v>
      </c>
      <c r="B108" s="102"/>
      <c r="C108" s="102"/>
      <c r="D108" s="102"/>
      <c r="E108" s="102"/>
    </row>
    <row r="109" spans="1:6">
      <c r="A109" s="103" t="s">
        <v>24</v>
      </c>
      <c r="B109" s="104"/>
      <c r="C109" s="104"/>
      <c r="D109" s="46"/>
      <c r="E109" s="47"/>
    </row>
    <row r="110" spans="1:6" ht="25.5" customHeight="1">
      <c r="A110" s="101" t="s">
        <v>27</v>
      </c>
      <c r="B110" s="102"/>
      <c r="C110" s="102"/>
      <c r="D110" s="102"/>
      <c r="E110" s="102"/>
    </row>
    <row r="111" spans="1:6" ht="37.5" customHeight="1">
      <c r="A111" s="76" t="s">
        <v>42</v>
      </c>
      <c r="B111" s="76"/>
      <c r="C111" s="76"/>
      <c r="D111" s="76"/>
      <c r="E111" s="76"/>
    </row>
    <row r="112" spans="1:6" ht="60.75" customHeight="1">
      <c r="A112" s="76" t="s">
        <v>43</v>
      </c>
      <c r="B112" s="76"/>
      <c r="C112" s="76"/>
      <c r="D112" s="76"/>
      <c r="E112" s="76"/>
    </row>
    <row r="113" spans="1:6" ht="10.5" customHeight="1">
      <c r="A113" s="62"/>
      <c r="B113" s="62"/>
      <c r="C113" s="62"/>
      <c r="D113" s="62"/>
      <c r="E113" s="62"/>
    </row>
    <row r="114" spans="1:6" ht="10.5" customHeight="1">
      <c r="A114" s="62"/>
      <c r="B114" s="62"/>
      <c r="C114" s="62"/>
      <c r="D114" s="62"/>
      <c r="E114" s="62"/>
    </row>
    <row r="115" spans="1:6">
      <c r="A115" s="73" t="s">
        <v>56</v>
      </c>
      <c r="B115" s="48"/>
      <c r="C115" s="49"/>
      <c r="D115" s="46"/>
      <c r="E115" s="50" t="s">
        <v>57</v>
      </c>
    </row>
    <row r="116" spans="1:6">
      <c r="A116" s="105" t="s">
        <v>58</v>
      </c>
      <c r="B116" s="106"/>
      <c r="C116" s="106"/>
      <c r="D116" s="106"/>
      <c r="E116" s="106"/>
      <c r="F116" s="51"/>
    </row>
    <row r="117" spans="1:6" ht="14.25" customHeight="1">
      <c r="A117" s="52" t="s">
        <v>20</v>
      </c>
      <c r="B117" s="53"/>
      <c r="C117" s="53"/>
      <c r="D117" s="53"/>
      <c r="E117" s="54"/>
      <c r="F117" s="51"/>
    </row>
    <row r="118" spans="1:6" ht="15.75">
      <c r="A118" s="55"/>
      <c r="B118" s="85"/>
      <c r="C118" s="86"/>
      <c r="D118" s="56"/>
      <c r="E118" s="57"/>
      <c r="F118" s="51"/>
    </row>
    <row r="119" spans="1:6">
      <c r="A119" s="58"/>
      <c r="B119" s="51"/>
      <c r="C119" s="51"/>
      <c r="D119" s="51"/>
      <c r="E119" s="51"/>
      <c r="F119" s="51"/>
    </row>
    <row r="120" spans="1:6">
      <c r="A120" s="58"/>
      <c r="B120" s="51"/>
      <c r="C120" s="51"/>
      <c r="D120" s="51"/>
      <c r="E120" s="51"/>
      <c r="F120" s="51"/>
    </row>
    <row r="121" spans="1:6">
      <c r="A121" s="58"/>
      <c r="B121" s="51"/>
      <c r="C121" s="51"/>
      <c r="D121" s="51"/>
      <c r="E121" s="51"/>
      <c r="F121" s="51"/>
    </row>
    <row r="122" spans="1:6">
      <c r="A122" s="58"/>
      <c r="B122" s="51"/>
      <c r="C122" s="51"/>
      <c r="D122" s="51"/>
      <c r="E122" s="51"/>
      <c r="F122" s="51"/>
    </row>
    <row r="123" spans="1:6">
      <c r="A123" s="58"/>
      <c r="B123" s="51"/>
      <c r="C123" s="51"/>
      <c r="D123" s="51"/>
      <c r="E123" s="51"/>
      <c r="F123" s="51"/>
    </row>
    <row r="124" spans="1:6">
      <c r="A124" s="58"/>
      <c r="B124" s="51"/>
      <c r="C124" s="51"/>
      <c r="D124" s="51"/>
      <c r="E124" s="51"/>
      <c r="F124" s="51"/>
    </row>
    <row r="125" spans="1:6">
      <c r="A125" s="58"/>
      <c r="B125" s="51"/>
      <c r="C125" s="51"/>
      <c r="D125" s="51"/>
      <c r="E125" s="51"/>
      <c r="F125" s="51"/>
    </row>
    <row r="126" spans="1:6">
      <c r="A126" s="58"/>
      <c r="B126" s="51"/>
      <c r="C126" s="51"/>
      <c r="D126" s="51"/>
      <c r="E126" s="51"/>
      <c r="F126" s="51"/>
    </row>
    <row r="127" spans="1:6">
      <c r="A127" s="58"/>
      <c r="B127" s="51"/>
      <c r="C127" s="51"/>
      <c r="D127" s="51"/>
      <c r="E127" s="51"/>
      <c r="F127" s="51"/>
    </row>
    <row r="128" spans="1:6">
      <c r="A128" s="58"/>
      <c r="B128" s="51"/>
      <c r="C128" s="51"/>
      <c r="D128" s="51"/>
      <c r="E128" s="51"/>
      <c r="F128" s="51"/>
    </row>
    <row r="129" spans="1:6">
      <c r="A129" s="58"/>
      <c r="B129" s="51"/>
      <c r="C129" s="51"/>
      <c r="D129" s="51"/>
      <c r="E129" s="51"/>
      <c r="F129" s="51"/>
    </row>
    <row r="130" spans="1:6">
      <c r="A130" s="58"/>
      <c r="B130" s="51"/>
      <c r="C130" s="51"/>
      <c r="D130" s="51"/>
      <c r="E130" s="51"/>
      <c r="F130" s="51"/>
    </row>
    <row r="131" spans="1:6">
      <c r="A131" s="58"/>
      <c r="B131" s="51"/>
      <c r="C131" s="51"/>
      <c r="D131" s="51"/>
      <c r="E131" s="51"/>
      <c r="F131" s="51"/>
    </row>
    <row r="132" spans="1:6">
      <c r="A132" s="58"/>
      <c r="B132" s="51"/>
      <c r="C132" s="51"/>
      <c r="D132" s="51"/>
      <c r="E132" s="51"/>
      <c r="F132" s="51"/>
    </row>
    <row r="133" spans="1:6">
      <c r="A133" s="58"/>
      <c r="B133" s="51"/>
      <c r="C133" s="51"/>
      <c r="D133" s="51"/>
      <c r="E133" s="51"/>
      <c r="F133" s="51"/>
    </row>
    <row r="134" spans="1:6">
      <c r="A134" s="58"/>
      <c r="B134" s="51"/>
      <c r="C134" s="51"/>
      <c r="D134" s="51"/>
      <c r="E134" s="51"/>
      <c r="F134" s="51"/>
    </row>
    <row r="135" spans="1:6">
      <c r="A135" s="58"/>
      <c r="B135" s="51"/>
      <c r="C135" s="51"/>
      <c r="D135" s="51"/>
      <c r="E135" s="51"/>
      <c r="F135" s="51"/>
    </row>
    <row r="136" spans="1:6">
      <c r="A136" s="58"/>
      <c r="B136" s="51"/>
      <c r="C136" s="51"/>
      <c r="D136" s="51"/>
      <c r="E136" s="51"/>
      <c r="F136" s="51"/>
    </row>
    <row r="137" spans="1:6">
      <c r="A137" s="58"/>
      <c r="B137" s="51"/>
      <c r="C137" s="51"/>
      <c r="D137" s="51"/>
      <c r="E137" s="51"/>
      <c r="F137" s="51"/>
    </row>
    <row r="138" spans="1:6">
      <c r="A138" s="58"/>
      <c r="B138" s="51"/>
      <c r="C138" s="51"/>
      <c r="D138" s="51"/>
      <c r="E138" s="51"/>
      <c r="F138" s="51"/>
    </row>
    <row r="139" spans="1:6">
      <c r="A139" s="58"/>
      <c r="B139" s="51"/>
      <c r="C139" s="51"/>
      <c r="D139" s="51"/>
      <c r="E139" s="51"/>
      <c r="F139" s="51"/>
    </row>
    <row r="140" spans="1:6">
      <c r="A140" s="58"/>
      <c r="B140" s="51"/>
      <c r="C140" s="51"/>
      <c r="D140" s="51"/>
      <c r="E140" s="51"/>
      <c r="F140" s="51"/>
    </row>
    <row r="141" spans="1:6">
      <c r="A141" s="58"/>
      <c r="B141" s="51"/>
      <c r="C141" s="51"/>
      <c r="D141" s="51"/>
      <c r="E141" s="51"/>
      <c r="F141" s="51"/>
    </row>
    <row r="142" spans="1:6">
      <c r="A142" s="58"/>
      <c r="B142" s="51"/>
      <c r="C142" s="51"/>
      <c r="D142" s="51"/>
      <c r="E142" s="51"/>
      <c r="F142" s="51"/>
    </row>
    <row r="143" spans="1:6">
      <c r="A143" s="58"/>
      <c r="B143" s="51"/>
      <c r="C143" s="51"/>
      <c r="D143" s="51"/>
      <c r="E143" s="51"/>
      <c r="F143" s="51"/>
    </row>
    <row r="144" spans="1:6">
      <c r="A144" s="58"/>
      <c r="B144" s="51"/>
      <c r="C144" s="51"/>
      <c r="D144" s="51"/>
      <c r="E144" s="51"/>
      <c r="F144" s="51"/>
    </row>
    <row r="145" spans="1:6">
      <c r="A145" s="58"/>
      <c r="B145" s="51"/>
      <c r="C145" s="51"/>
      <c r="D145" s="51"/>
      <c r="E145" s="51"/>
      <c r="F145" s="51"/>
    </row>
    <row r="146" spans="1:6">
      <c r="A146" s="58"/>
      <c r="B146" s="51"/>
      <c r="C146" s="51"/>
      <c r="D146" s="51"/>
      <c r="E146" s="51"/>
      <c r="F146" s="51"/>
    </row>
    <row r="147" spans="1:6">
      <c r="A147" s="58"/>
      <c r="B147" s="51"/>
      <c r="C147" s="51"/>
      <c r="D147" s="51"/>
      <c r="E147" s="51"/>
      <c r="F147" s="51"/>
    </row>
    <row r="148" spans="1:6">
      <c r="A148" s="58"/>
      <c r="B148" s="51"/>
      <c r="C148" s="51"/>
      <c r="D148" s="51"/>
      <c r="E148" s="51"/>
      <c r="F148" s="51"/>
    </row>
    <row r="149" spans="1:6">
      <c r="A149" s="58"/>
      <c r="B149" s="51"/>
      <c r="C149" s="51"/>
      <c r="D149" s="51"/>
      <c r="E149" s="51"/>
      <c r="F149" s="51"/>
    </row>
    <row r="150" spans="1:6">
      <c r="A150" s="58"/>
      <c r="B150" s="51"/>
      <c r="C150" s="51"/>
      <c r="D150" s="51"/>
      <c r="E150" s="51"/>
      <c r="F150" s="51"/>
    </row>
    <row r="151" spans="1:6">
      <c r="A151" s="58"/>
      <c r="B151" s="51"/>
      <c r="C151" s="51"/>
      <c r="D151" s="51"/>
      <c r="E151" s="51"/>
      <c r="F151" s="51"/>
    </row>
    <row r="152" spans="1:6">
      <c r="A152" s="58"/>
      <c r="B152" s="51"/>
      <c r="C152" s="51"/>
      <c r="D152" s="51"/>
      <c r="E152" s="51"/>
      <c r="F152" s="51"/>
    </row>
    <row r="153" spans="1:6">
      <c r="A153" s="58"/>
      <c r="B153" s="51"/>
      <c r="C153" s="51"/>
      <c r="D153" s="51"/>
      <c r="E153" s="51"/>
      <c r="F153" s="51"/>
    </row>
    <row r="154" spans="1:6">
      <c r="A154" s="58"/>
      <c r="B154" s="51"/>
      <c r="C154" s="51"/>
      <c r="D154" s="51"/>
      <c r="E154" s="51"/>
      <c r="F154" s="51"/>
    </row>
    <row r="155" spans="1:6">
      <c r="A155" s="58"/>
      <c r="B155" s="51"/>
      <c r="C155" s="51"/>
      <c r="D155" s="51"/>
      <c r="E155" s="51"/>
      <c r="F155" s="51"/>
    </row>
    <row r="156" spans="1:6">
      <c r="A156" s="58"/>
      <c r="B156" s="51"/>
      <c r="C156" s="51"/>
      <c r="D156" s="51"/>
      <c r="E156" s="51"/>
      <c r="F156" s="51"/>
    </row>
    <row r="157" spans="1:6">
      <c r="A157" s="58"/>
      <c r="B157" s="51"/>
      <c r="C157" s="51"/>
      <c r="D157" s="51"/>
      <c r="E157" s="51"/>
      <c r="F157" s="51"/>
    </row>
    <row r="158" spans="1:6">
      <c r="A158" s="58"/>
      <c r="B158" s="51"/>
      <c r="C158" s="51"/>
      <c r="D158" s="51"/>
      <c r="E158" s="51"/>
      <c r="F158" s="51"/>
    </row>
    <row r="159" spans="1:6">
      <c r="A159" s="58"/>
      <c r="B159" s="51"/>
      <c r="C159" s="51"/>
      <c r="D159" s="51"/>
      <c r="E159" s="51"/>
      <c r="F159" s="51"/>
    </row>
    <row r="160" spans="1:6">
      <c r="A160" s="58"/>
      <c r="B160" s="51"/>
      <c r="C160" s="51"/>
      <c r="D160" s="51"/>
      <c r="E160" s="51"/>
      <c r="F160" s="51"/>
    </row>
    <row r="161" spans="1:6">
      <c r="A161" s="58"/>
      <c r="B161" s="51"/>
      <c r="C161" s="51"/>
      <c r="D161" s="51"/>
      <c r="E161" s="51"/>
      <c r="F161" s="51"/>
    </row>
    <row r="162" spans="1:6">
      <c r="A162" s="58"/>
      <c r="B162" s="51"/>
      <c r="C162" s="51"/>
      <c r="D162" s="51"/>
      <c r="E162" s="51"/>
      <c r="F162" s="51"/>
    </row>
    <row r="163" spans="1:6">
      <c r="A163" s="58"/>
      <c r="B163" s="51"/>
      <c r="C163" s="51"/>
      <c r="D163" s="51"/>
      <c r="E163" s="51"/>
      <c r="F163" s="51"/>
    </row>
    <row r="164" spans="1:6">
      <c r="A164" s="58"/>
      <c r="B164" s="51"/>
      <c r="C164" s="51"/>
      <c r="D164" s="51"/>
      <c r="E164" s="51"/>
      <c r="F164" s="51"/>
    </row>
    <row r="165" spans="1:6">
      <c r="A165" s="58"/>
      <c r="B165" s="51"/>
      <c r="C165" s="51"/>
      <c r="D165" s="51"/>
      <c r="E165" s="51"/>
      <c r="F165" s="51"/>
    </row>
    <row r="166" spans="1:6">
      <c r="A166" s="58"/>
      <c r="B166" s="51"/>
      <c r="C166" s="51"/>
      <c r="D166" s="51"/>
      <c r="E166" s="51"/>
      <c r="F166" s="51"/>
    </row>
    <row r="167" spans="1:6">
      <c r="A167" s="58"/>
      <c r="B167" s="51"/>
      <c r="C167" s="51"/>
      <c r="D167" s="51"/>
      <c r="E167" s="51"/>
      <c r="F167" s="51"/>
    </row>
    <row r="168" spans="1:6">
      <c r="A168" s="58"/>
      <c r="B168" s="51"/>
      <c r="C168" s="51"/>
      <c r="D168" s="51"/>
      <c r="E168" s="51"/>
      <c r="F168" s="51"/>
    </row>
    <row r="169" spans="1:6">
      <c r="A169" s="58"/>
      <c r="B169" s="51"/>
      <c r="C169" s="51"/>
      <c r="D169" s="51"/>
      <c r="E169" s="51"/>
      <c r="F169" s="51"/>
    </row>
    <row r="170" spans="1:6">
      <c r="A170" s="58"/>
      <c r="B170" s="51"/>
      <c r="C170" s="51"/>
      <c r="D170" s="51"/>
      <c r="E170" s="51"/>
      <c r="F170" s="51"/>
    </row>
    <row r="171" spans="1:6">
      <c r="A171" s="58"/>
      <c r="B171" s="51"/>
      <c r="C171" s="51"/>
      <c r="D171" s="51"/>
      <c r="E171" s="51"/>
      <c r="F171" s="51"/>
    </row>
    <row r="172" spans="1:6">
      <c r="A172" s="58"/>
      <c r="B172" s="51"/>
      <c r="C172" s="51"/>
      <c r="D172" s="51"/>
      <c r="E172" s="51"/>
      <c r="F172" s="51"/>
    </row>
    <row r="173" spans="1:6">
      <c r="A173" s="58"/>
      <c r="B173" s="51"/>
      <c r="C173" s="51"/>
      <c r="D173" s="51"/>
      <c r="E173" s="51"/>
      <c r="F173" s="51"/>
    </row>
    <row r="174" spans="1:6">
      <c r="A174" s="58"/>
      <c r="B174" s="51"/>
      <c r="C174" s="51"/>
      <c r="D174" s="51"/>
      <c r="E174" s="51"/>
      <c r="F174" s="51"/>
    </row>
    <row r="175" spans="1:6">
      <c r="A175" s="58"/>
      <c r="B175" s="51"/>
      <c r="C175" s="51"/>
      <c r="D175" s="51"/>
      <c r="E175" s="51"/>
      <c r="F175" s="51"/>
    </row>
    <row r="176" spans="1:6">
      <c r="A176" s="58"/>
      <c r="B176" s="51"/>
      <c r="C176" s="51"/>
      <c r="D176" s="51"/>
      <c r="E176" s="51"/>
      <c r="F176" s="51"/>
    </row>
    <row r="177" spans="1:6">
      <c r="A177" s="58"/>
      <c r="B177" s="51"/>
      <c r="C177" s="51"/>
      <c r="D177" s="51"/>
      <c r="E177" s="51"/>
      <c r="F177" s="51"/>
    </row>
    <row r="178" spans="1:6">
      <c r="A178" s="58"/>
      <c r="B178" s="51"/>
      <c r="C178" s="51"/>
      <c r="D178" s="51"/>
      <c r="E178" s="51"/>
      <c r="F178" s="51"/>
    </row>
    <row r="179" spans="1:6">
      <c r="A179" s="58"/>
      <c r="B179" s="51"/>
      <c r="C179" s="51"/>
      <c r="D179" s="51"/>
      <c r="E179" s="51"/>
      <c r="F179" s="51"/>
    </row>
    <row r="180" spans="1:6">
      <c r="A180" s="58"/>
      <c r="B180" s="51"/>
      <c r="C180" s="51"/>
      <c r="D180" s="51"/>
      <c r="E180" s="51"/>
      <c r="F180" s="51"/>
    </row>
    <row r="181" spans="1:6">
      <c r="A181" s="58"/>
      <c r="B181" s="51"/>
      <c r="C181" s="51"/>
      <c r="D181" s="51"/>
      <c r="E181" s="51"/>
      <c r="F181" s="51"/>
    </row>
    <row r="182" spans="1:6">
      <c r="A182" s="58"/>
      <c r="B182" s="51"/>
      <c r="C182" s="51"/>
      <c r="D182" s="51"/>
      <c r="E182" s="51"/>
      <c r="F182" s="51"/>
    </row>
    <row r="183" spans="1:6">
      <c r="A183" s="58"/>
      <c r="B183" s="51"/>
      <c r="C183" s="51"/>
      <c r="D183" s="51"/>
      <c r="E183" s="51"/>
      <c r="F183" s="51"/>
    </row>
    <row r="184" spans="1:6">
      <c r="A184" s="58"/>
      <c r="B184" s="51"/>
      <c r="C184" s="51"/>
      <c r="D184" s="51"/>
      <c r="E184" s="51"/>
      <c r="F184" s="51"/>
    </row>
    <row r="185" spans="1:6">
      <c r="A185" s="58"/>
      <c r="B185" s="51"/>
      <c r="C185" s="51"/>
      <c r="D185" s="51"/>
      <c r="E185" s="51"/>
      <c r="F185" s="51"/>
    </row>
    <row r="186" spans="1:6">
      <c r="A186" s="58"/>
      <c r="B186" s="51"/>
      <c r="C186" s="51"/>
      <c r="D186" s="51"/>
      <c r="E186" s="51"/>
      <c r="F186" s="51"/>
    </row>
    <row r="187" spans="1:6">
      <c r="A187" s="58"/>
      <c r="B187" s="51"/>
      <c r="C187" s="51"/>
      <c r="D187" s="51"/>
      <c r="E187" s="51"/>
      <c r="F187" s="51"/>
    </row>
    <row r="188" spans="1:6">
      <c r="A188" s="58"/>
      <c r="B188" s="51"/>
      <c r="C188" s="51"/>
      <c r="D188" s="51"/>
      <c r="E188" s="51"/>
      <c r="F188" s="51"/>
    </row>
    <row r="189" spans="1:6">
      <c r="A189" s="58"/>
      <c r="B189" s="51"/>
      <c r="C189" s="51"/>
      <c r="D189" s="51"/>
      <c r="E189" s="51"/>
      <c r="F189" s="51"/>
    </row>
    <row r="190" spans="1:6">
      <c r="A190" s="58"/>
      <c r="B190" s="51"/>
      <c r="C190" s="51"/>
      <c r="D190" s="51"/>
      <c r="E190" s="51"/>
      <c r="F190" s="51"/>
    </row>
    <row r="191" spans="1:6">
      <c r="A191" s="58"/>
      <c r="B191" s="51"/>
      <c r="C191" s="51"/>
      <c r="D191" s="51"/>
      <c r="E191" s="51"/>
      <c r="F191" s="51"/>
    </row>
    <row r="192" spans="1:6">
      <c r="A192" s="58"/>
      <c r="B192" s="51"/>
      <c r="C192" s="51"/>
      <c r="D192" s="51"/>
      <c r="E192" s="51"/>
      <c r="F192" s="51"/>
    </row>
    <row r="193" spans="1:6">
      <c r="A193" s="58"/>
      <c r="B193" s="51"/>
      <c r="C193" s="51"/>
      <c r="D193" s="51"/>
      <c r="E193" s="51"/>
      <c r="F193" s="51"/>
    </row>
    <row r="194" spans="1:6">
      <c r="A194" s="58"/>
      <c r="B194" s="51"/>
      <c r="C194" s="51"/>
      <c r="D194" s="51"/>
      <c r="E194" s="51"/>
      <c r="F194" s="51"/>
    </row>
    <row r="195" spans="1:6">
      <c r="A195" s="58"/>
      <c r="B195" s="51"/>
      <c r="C195" s="51"/>
      <c r="D195" s="51"/>
      <c r="E195" s="51"/>
      <c r="F195" s="51"/>
    </row>
    <row r="196" spans="1:6">
      <c r="A196" s="58"/>
      <c r="B196" s="51"/>
      <c r="C196" s="51"/>
      <c r="D196" s="51"/>
      <c r="E196" s="51"/>
      <c r="F196" s="51"/>
    </row>
    <row r="197" spans="1:6">
      <c r="A197" s="58"/>
      <c r="B197" s="51"/>
      <c r="C197" s="51"/>
      <c r="D197" s="51"/>
      <c r="E197" s="51"/>
      <c r="F197" s="51"/>
    </row>
    <row r="198" spans="1:6">
      <c r="A198" s="58"/>
      <c r="B198" s="51"/>
      <c r="C198" s="51"/>
      <c r="D198" s="51"/>
      <c r="E198" s="51"/>
      <c r="F198" s="51"/>
    </row>
    <row r="199" spans="1:6">
      <c r="A199" s="58"/>
      <c r="B199" s="51"/>
      <c r="C199" s="51"/>
      <c r="D199" s="51"/>
      <c r="E199" s="51"/>
      <c r="F199" s="51"/>
    </row>
    <row r="200" spans="1:6">
      <c r="A200" s="58"/>
      <c r="B200" s="51"/>
      <c r="C200" s="51"/>
      <c r="D200" s="51"/>
      <c r="E200" s="51"/>
      <c r="F200" s="51"/>
    </row>
    <row r="201" spans="1:6">
      <c r="A201" s="58"/>
      <c r="B201" s="51"/>
      <c r="C201" s="51"/>
      <c r="D201" s="51"/>
      <c r="E201" s="51"/>
      <c r="F201" s="51"/>
    </row>
    <row r="202" spans="1:6">
      <c r="A202" s="58"/>
      <c r="B202" s="51"/>
      <c r="C202" s="51"/>
      <c r="D202" s="51"/>
      <c r="E202" s="51"/>
      <c r="F202" s="51"/>
    </row>
    <row r="203" spans="1:6">
      <c r="A203" s="58"/>
      <c r="B203" s="51"/>
      <c r="C203" s="51"/>
      <c r="D203" s="51"/>
      <c r="E203" s="51"/>
      <c r="F203" s="51"/>
    </row>
    <row r="204" spans="1:6">
      <c r="A204" s="58"/>
      <c r="B204" s="51"/>
      <c r="C204" s="51"/>
      <c r="D204" s="51"/>
      <c r="E204" s="51"/>
      <c r="F204" s="51"/>
    </row>
    <row r="205" spans="1:6">
      <c r="A205" s="58"/>
      <c r="B205" s="51"/>
      <c r="C205" s="51"/>
      <c r="D205" s="51"/>
      <c r="E205" s="51"/>
      <c r="F205" s="51"/>
    </row>
    <row r="206" spans="1:6">
      <c r="A206" s="58"/>
      <c r="B206" s="51"/>
      <c r="C206" s="51"/>
      <c r="D206" s="51"/>
      <c r="E206" s="51"/>
      <c r="F206" s="51"/>
    </row>
    <row r="207" spans="1:6">
      <c r="A207" s="58"/>
      <c r="B207" s="51"/>
      <c r="C207" s="51"/>
      <c r="D207" s="51"/>
      <c r="E207" s="51"/>
      <c r="F207" s="51"/>
    </row>
    <row r="208" spans="1:6">
      <c r="A208" s="58"/>
      <c r="B208" s="51"/>
      <c r="C208" s="51"/>
      <c r="D208" s="51"/>
      <c r="E208" s="51"/>
      <c r="F208" s="51"/>
    </row>
    <row r="209" spans="1:6">
      <c r="A209" s="58"/>
      <c r="B209" s="51"/>
      <c r="C209" s="51"/>
      <c r="D209" s="51"/>
      <c r="E209" s="51"/>
      <c r="F209" s="51"/>
    </row>
    <row r="210" spans="1:6">
      <c r="A210" s="58"/>
      <c r="B210" s="51"/>
      <c r="C210" s="51"/>
      <c r="D210" s="51"/>
      <c r="E210" s="51"/>
      <c r="F210" s="51"/>
    </row>
    <row r="211" spans="1:6">
      <c r="A211" s="58"/>
      <c r="B211" s="51"/>
      <c r="C211" s="51"/>
      <c r="D211" s="51"/>
      <c r="E211" s="51"/>
      <c r="F211" s="51"/>
    </row>
    <row r="212" spans="1:6">
      <c r="A212" s="58"/>
      <c r="B212" s="51"/>
      <c r="C212" s="51"/>
      <c r="D212" s="51"/>
      <c r="E212" s="51"/>
      <c r="F212" s="51"/>
    </row>
    <row r="213" spans="1:6">
      <c r="A213" s="58"/>
      <c r="B213" s="51"/>
      <c r="C213" s="51"/>
      <c r="D213" s="51"/>
      <c r="E213" s="51"/>
      <c r="F213" s="51"/>
    </row>
    <row r="214" spans="1:6">
      <c r="A214" s="58"/>
      <c r="B214" s="51"/>
      <c r="C214" s="51"/>
      <c r="D214" s="51"/>
      <c r="E214" s="51"/>
      <c r="F214" s="51"/>
    </row>
    <row r="215" spans="1:6">
      <c r="A215" s="58"/>
      <c r="B215" s="51"/>
      <c r="C215" s="51"/>
      <c r="D215" s="51"/>
      <c r="E215" s="51"/>
      <c r="F215" s="51"/>
    </row>
    <row r="216" spans="1:6">
      <c r="A216" s="58"/>
      <c r="B216" s="51"/>
      <c r="C216" s="51"/>
      <c r="D216" s="51"/>
      <c r="E216" s="51"/>
      <c r="F216" s="51"/>
    </row>
    <row r="217" spans="1:6">
      <c r="A217" s="58"/>
      <c r="B217" s="51"/>
      <c r="C217" s="51"/>
      <c r="D217" s="51"/>
      <c r="E217" s="51"/>
      <c r="F217" s="51"/>
    </row>
    <row r="218" spans="1:6">
      <c r="A218" s="58"/>
      <c r="B218" s="51"/>
      <c r="C218" s="51"/>
      <c r="D218" s="51"/>
      <c r="E218" s="51"/>
      <c r="F218" s="51"/>
    </row>
    <row r="219" spans="1:6">
      <c r="A219" s="58"/>
      <c r="B219" s="51"/>
      <c r="C219" s="51"/>
      <c r="D219" s="51"/>
      <c r="E219" s="51"/>
      <c r="F219" s="51"/>
    </row>
    <row r="220" spans="1:6">
      <c r="A220" s="58"/>
      <c r="B220" s="51"/>
      <c r="C220" s="51"/>
      <c r="D220" s="51"/>
      <c r="E220" s="51"/>
      <c r="F220" s="51"/>
    </row>
    <row r="221" spans="1:6">
      <c r="A221" s="58"/>
      <c r="B221" s="51"/>
      <c r="C221" s="51"/>
      <c r="D221" s="51"/>
      <c r="E221" s="51"/>
      <c r="F221" s="51"/>
    </row>
    <row r="222" spans="1:6">
      <c r="A222" s="58"/>
      <c r="B222" s="51"/>
      <c r="C222" s="51"/>
      <c r="D222" s="51"/>
      <c r="E222" s="51"/>
      <c r="F222" s="51"/>
    </row>
    <row r="223" spans="1:6">
      <c r="A223" s="58"/>
      <c r="B223" s="51"/>
      <c r="C223" s="51"/>
      <c r="D223" s="51"/>
      <c r="E223" s="51"/>
      <c r="F223" s="51"/>
    </row>
    <row r="224" spans="1:6">
      <c r="A224" s="58"/>
      <c r="B224" s="51"/>
      <c r="C224" s="51"/>
      <c r="D224" s="51"/>
      <c r="E224" s="51"/>
      <c r="F224" s="51"/>
    </row>
    <row r="225" spans="1:6">
      <c r="A225" s="58"/>
      <c r="B225" s="51"/>
      <c r="C225" s="51"/>
      <c r="D225" s="51"/>
      <c r="E225" s="51"/>
      <c r="F225" s="51"/>
    </row>
    <row r="226" spans="1:6">
      <c r="A226" s="58"/>
      <c r="B226" s="51"/>
      <c r="C226" s="51"/>
      <c r="D226" s="51"/>
      <c r="E226" s="51"/>
      <c r="F226" s="51"/>
    </row>
    <row r="227" spans="1:6">
      <c r="A227" s="58"/>
      <c r="B227" s="51"/>
      <c r="C227" s="51"/>
      <c r="D227" s="51"/>
      <c r="E227" s="51"/>
      <c r="F227" s="51"/>
    </row>
    <row r="228" spans="1:6">
      <c r="A228" s="58"/>
      <c r="B228" s="51"/>
      <c r="C228" s="51"/>
      <c r="D228" s="51"/>
      <c r="E228" s="51"/>
      <c r="F228" s="51"/>
    </row>
    <row r="229" spans="1:6">
      <c r="A229" s="58"/>
      <c r="B229" s="51"/>
      <c r="C229" s="51"/>
      <c r="D229" s="51"/>
      <c r="E229" s="51"/>
      <c r="F229" s="51"/>
    </row>
    <row r="230" spans="1:6">
      <c r="A230" s="58"/>
      <c r="B230" s="51"/>
      <c r="C230" s="51"/>
      <c r="D230" s="51"/>
      <c r="E230" s="51"/>
      <c r="F230" s="51"/>
    </row>
    <row r="231" spans="1:6">
      <c r="A231" s="58"/>
      <c r="B231" s="51"/>
      <c r="C231" s="51"/>
      <c r="D231" s="51"/>
      <c r="E231" s="51"/>
      <c r="F231" s="51"/>
    </row>
    <row r="232" spans="1:6">
      <c r="A232" s="58"/>
      <c r="B232" s="51"/>
      <c r="C232" s="51"/>
      <c r="D232" s="51"/>
      <c r="E232" s="51"/>
      <c r="F232" s="51"/>
    </row>
    <row r="233" spans="1:6">
      <c r="A233" s="58"/>
      <c r="B233" s="51"/>
      <c r="C233" s="51"/>
      <c r="D233" s="51"/>
      <c r="E233" s="51"/>
      <c r="F233" s="51"/>
    </row>
    <row r="234" spans="1:6">
      <c r="A234" s="58"/>
      <c r="B234" s="51"/>
      <c r="C234" s="51"/>
      <c r="D234" s="51"/>
      <c r="E234" s="51"/>
      <c r="F234" s="51"/>
    </row>
    <row r="235" spans="1:6">
      <c r="A235" s="58"/>
      <c r="B235" s="51"/>
      <c r="C235" s="51"/>
      <c r="D235" s="51"/>
      <c r="E235" s="51"/>
      <c r="F235" s="51"/>
    </row>
    <row r="236" spans="1:6">
      <c r="A236" s="58"/>
      <c r="B236" s="51"/>
      <c r="C236" s="51"/>
      <c r="D236" s="51"/>
      <c r="E236" s="51"/>
      <c r="F236" s="51"/>
    </row>
    <row r="237" spans="1:6">
      <c r="A237" s="58"/>
      <c r="B237" s="51"/>
      <c r="C237" s="51"/>
      <c r="D237" s="51"/>
      <c r="E237" s="51"/>
      <c r="F237" s="51"/>
    </row>
    <row r="238" spans="1:6">
      <c r="A238" s="58"/>
      <c r="B238" s="51"/>
      <c r="C238" s="51"/>
      <c r="D238" s="51"/>
      <c r="E238" s="51"/>
      <c r="F238" s="51"/>
    </row>
    <row r="239" spans="1:6">
      <c r="A239" s="58"/>
      <c r="B239" s="51"/>
      <c r="C239" s="51"/>
      <c r="D239" s="51"/>
      <c r="E239" s="51"/>
      <c r="F239" s="51"/>
    </row>
    <row r="240" spans="1:6">
      <c r="A240" s="58"/>
      <c r="B240" s="51"/>
      <c r="C240" s="51"/>
      <c r="D240" s="51"/>
      <c r="E240" s="51"/>
      <c r="F240" s="51"/>
    </row>
    <row r="241" spans="1:6">
      <c r="A241" s="58"/>
      <c r="B241" s="51"/>
      <c r="C241" s="51"/>
      <c r="D241" s="51"/>
      <c r="E241" s="51"/>
      <c r="F241" s="51"/>
    </row>
    <row r="242" spans="1:6">
      <c r="A242" s="58"/>
      <c r="B242" s="51"/>
      <c r="C242" s="51"/>
      <c r="D242" s="51"/>
      <c r="E242" s="51"/>
      <c r="F242" s="51"/>
    </row>
    <row r="243" spans="1:6">
      <c r="A243" s="58"/>
      <c r="B243" s="51"/>
      <c r="C243" s="51"/>
      <c r="D243" s="51"/>
      <c r="E243" s="51"/>
      <c r="F243" s="51"/>
    </row>
    <row r="244" spans="1:6">
      <c r="A244" s="58"/>
      <c r="B244" s="51"/>
      <c r="C244" s="51"/>
      <c r="D244" s="51"/>
      <c r="E244" s="51"/>
      <c r="F244" s="51"/>
    </row>
    <row r="245" spans="1:6">
      <c r="A245" s="58"/>
      <c r="B245" s="51"/>
      <c r="C245" s="51"/>
      <c r="D245" s="51"/>
      <c r="E245" s="51"/>
      <c r="F245" s="51"/>
    </row>
    <row r="246" spans="1:6">
      <c r="A246" s="58"/>
      <c r="B246" s="51"/>
      <c r="C246" s="51"/>
      <c r="D246" s="51"/>
      <c r="E246" s="51"/>
      <c r="F246" s="51"/>
    </row>
    <row r="247" spans="1:6">
      <c r="A247" s="58"/>
      <c r="B247" s="51"/>
      <c r="C247" s="51"/>
      <c r="D247" s="51"/>
      <c r="E247" s="51"/>
      <c r="F247" s="51"/>
    </row>
    <row r="248" spans="1:6">
      <c r="A248" s="58"/>
      <c r="B248" s="51"/>
      <c r="C248" s="51"/>
      <c r="D248" s="51"/>
      <c r="E248" s="51"/>
      <c r="F248" s="51"/>
    </row>
    <row r="249" spans="1:6">
      <c r="A249" s="58"/>
      <c r="B249" s="51"/>
      <c r="C249" s="51"/>
      <c r="D249" s="51"/>
      <c r="E249" s="51"/>
      <c r="F249" s="51"/>
    </row>
    <row r="250" spans="1:6">
      <c r="A250" s="58"/>
      <c r="B250" s="51"/>
      <c r="C250" s="51"/>
      <c r="D250" s="51"/>
      <c r="E250" s="51"/>
      <c r="F250" s="51"/>
    </row>
    <row r="251" spans="1:6">
      <c r="A251" s="58"/>
      <c r="B251" s="51"/>
      <c r="C251" s="51"/>
      <c r="D251" s="51"/>
      <c r="E251" s="51"/>
      <c r="F251" s="51"/>
    </row>
    <row r="252" spans="1:6">
      <c r="A252" s="58"/>
      <c r="B252" s="51"/>
      <c r="C252" s="51"/>
      <c r="D252" s="51"/>
      <c r="E252" s="51"/>
      <c r="F252" s="51"/>
    </row>
    <row r="253" spans="1:6">
      <c r="A253" s="58"/>
      <c r="B253" s="51"/>
      <c r="C253" s="51"/>
      <c r="D253" s="51"/>
      <c r="E253" s="51"/>
      <c r="F253" s="51"/>
    </row>
    <row r="254" spans="1:6">
      <c r="A254" s="58"/>
      <c r="B254" s="51"/>
      <c r="C254" s="51"/>
      <c r="D254" s="51"/>
      <c r="E254" s="51"/>
      <c r="F254" s="51"/>
    </row>
    <row r="255" spans="1:6">
      <c r="A255" s="58"/>
      <c r="B255" s="51"/>
      <c r="C255" s="51"/>
      <c r="D255" s="51"/>
      <c r="E255" s="51"/>
      <c r="F255" s="51"/>
    </row>
    <row r="256" spans="1:6">
      <c r="A256" s="58"/>
      <c r="B256" s="51"/>
      <c r="C256" s="51"/>
      <c r="D256" s="51"/>
      <c r="E256" s="51"/>
      <c r="F256" s="51"/>
    </row>
    <row r="257" spans="1:6">
      <c r="A257" s="58"/>
      <c r="B257" s="51"/>
      <c r="C257" s="51"/>
      <c r="D257" s="51"/>
      <c r="E257" s="51"/>
      <c r="F257" s="51"/>
    </row>
    <row r="258" spans="1:6">
      <c r="A258" s="58"/>
      <c r="B258" s="51"/>
      <c r="C258" s="51"/>
      <c r="D258" s="51"/>
      <c r="E258" s="51"/>
      <c r="F258" s="51"/>
    </row>
    <row r="259" spans="1:6">
      <c r="A259" s="58"/>
      <c r="B259" s="51"/>
      <c r="C259" s="51"/>
      <c r="D259" s="51"/>
      <c r="E259" s="51"/>
      <c r="F259" s="51"/>
    </row>
    <row r="260" spans="1:6">
      <c r="A260" s="58"/>
      <c r="B260" s="51"/>
      <c r="C260" s="51"/>
      <c r="D260" s="51"/>
      <c r="E260" s="51"/>
      <c r="F260" s="51"/>
    </row>
    <row r="261" spans="1:6">
      <c r="A261" s="58"/>
      <c r="B261" s="51"/>
      <c r="C261" s="51"/>
      <c r="D261" s="51"/>
      <c r="E261" s="51"/>
      <c r="F261" s="51"/>
    </row>
    <row r="262" spans="1:6">
      <c r="A262" s="58"/>
      <c r="B262" s="51"/>
      <c r="C262" s="51"/>
      <c r="D262" s="51"/>
      <c r="E262" s="51"/>
      <c r="F262" s="51"/>
    </row>
    <row r="263" spans="1:6">
      <c r="A263" s="58"/>
      <c r="B263" s="51"/>
      <c r="C263" s="51"/>
      <c r="D263" s="51"/>
      <c r="E263" s="51"/>
      <c r="F263" s="51"/>
    </row>
    <row r="264" spans="1:6">
      <c r="A264" s="58"/>
      <c r="B264" s="51"/>
      <c r="C264" s="51"/>
      <c r="D264" s="51"/>
      <c r="E264" s="51"/>
      <c r="F264" s="51"/>
    </row>
    <row r="265" spans="1:6">
      <c r="A265" s="58"/>
      <c r="B265" s="51"/>
      <c r="C265" s="51"/>
      <c r="D265" s="51"/>
      <c r="E265" s="51"/>
      <c r="F265" s="51"/>
    </row>
    <row r="266" spans="1:6">
      <c r="A266" s="58"/>
      <c r="B266" s="51"/>
      <c r="C266" s="51"/>
      <c r="D266" s="51"/>
      <c r="E266" s="51"/>
      <c r="F266" s="51"/>
    </row>
    <row r="267" spans="1:6">
      <c r="A267" s="58"/>
      <c r="B267" s="51"/>
      <c r="C267" s="51"/>
      <c r="D267" s="51"/>
      <c r="E267" s="51"/>
      <c r="F267" s="51"/>
    </row>
    <row r="268" spans="1:6">
      <c r="A268" s="58"/>
      <c r="B268" s="51"/>
      <c r="C268" s="51"/>
      <c r="D268" s="51"/>
      <c r="E268" s="51"/>
      <c r="F268" s="51"/>
    </row>
    <row r="269" spans="1:6">
      <c r="A269" s="58"/>
      <c r="B269" s="51"/>
      <c r="C269" s="51"/>
      <c r="D269" s="51"/>
      <c r="E269" s="51"/>
      <c r="F269" s="51"/>
    </row>
    <row r="270" spans="1:6">
      <c r="A270" s="58"/>
      <c r="B270" s="51"/>
      <c r="C270" s="51"/>
      <c r="D270" s="51"/>
      <c r="E270" s="51"/>
      <c r="F270" s="51"/>
    </row>
    <row r="271" spans="1:6">
      <c r="A271" s="58"/>
      <c r="B271" s="51"/>
      <c r="C271" s="51"/>
      <c r="D271" s="51"/>
      <c r="E271" s="51"/>
      <c r="F271" s="51"/>
    </row>
    <row r="272" spans="1:6">
      <c r="A272" s="58"/>
      <c r="B272" s="51"/>
      <c r="C272" s="51"/>
      <c r="D272" s="51"/>
      <c r="E272" s="51"/>
      <c r="F272" s="51"/>
    </row>
    <row r="273" spans="1:6">
      <c r="A273" s="58"/>
      <c r="B273" s="51"/>
      <c r="C273" s="51"/>
      <c r="D273" s="51"/>
      <c r="E273" s="51"/>
      <c r="F273" s="51"/>
    </row>
    <row r="274" spans="1:6">
      <c r="A274" s="58"/>
      <c r="B274" s="51"/>
      <c r="C274" s="51"/>
      <c r="D274" s="51"/>
      <c r="E274" s="51"/>
      <c r="F274" s="51"/>
    </row>
    <row r="275" spans="1:6">
      <c r="A275" s="58"/>
      <c r="B275" s="51"/>
      <c r="C275" s="51"/>
      <c r="D275" s="51"/>
      <c r="E275" s="51"/>
      <c r="F275" s="51"/>
    </row>
    <row r="276" spans="1:6">
      <c r="A276" s="58"/>
      <c r="B276" s="51"/>
      <c r="C276" s="51"/>
      <c r="D276" s="51"/>
      <c r="E276" s="51"/>
      <c r="F276" s="51"/>
    </row>
    <row r="277" spans="1:6">
      <c r="A277" s="58"/>
      <c r="B277" s="51"/>
      <c r="C277" s="51"/>
      <c r="D277" s="51"/>
      <c r="E277" s="51"/>
      <c r="F277" s="51"/>
    </row>
    <row r="278" spans="1:6">
      <c r="A278" s="58"/>
      <c r="B278" s="51"/>
      <c r="C278" s="51"/>
      <c r="D278" s="51"/>
      <c r="E278" s="51"/>
      <c r="F278" s="51"/>
    </row>
    <row r="279" spans="1:6">
      <c r="A279" s="58"/>
      <c r="B279" s="51"/>
      <c r="C279" s="51"/>
      <c r="D279" s="51"/>
      <c r="E279" s="51"/>
      <c r="F279" s="51"/>
    </row>
    <row r="280" spans="1:6">
      <c r="A280" s="58"/>
      <c r="B280" s="51"/>
      <c r="C280" s="51"/>
      <c r="D280" s="51"/>
      <c r="E280" s="51"/>
      <c r="F280" s="51"/>
    </row>
    <row r="281" spans="1:6">
      <c r="A281" s="58"/>
      <c r="B281" s="51"/>
      <c r="C281" s="51"/>
      <c r="D281" s="51"/>
      <c r="E281" s="51"/>
      <c r="F281" s="51"/>
    </row>
    <row r="282" spans="1:6">
      <c r="A282" s="58"/>
      <c r="B282" s="51"/>
      <c r="C282" s="51"/>
      <c r="D282" s="51"/>
      <c r="E282" s="51"/>
      <c r="F282" s="51"/>
    </row>
    <row r="283" spans="1:6">
      <c r="A283" s="58"/>
      <c r="B283" s="51"/>
      <c r="C283" s="51"/>
      <c r="D283" s="51"/>
      <c r="E283" s="51"/>
      <c r="F283" s="51"/>
    </row>
    <row r="284" spans="1:6">
      <c r="A284" s="58"/>
      <c r="B284" s="51"/>
      <c r="C284" s="51"/>
      <c r="D284" s="51"/>
      <c r="E284" s="51"/>
      <c r="F284" s="51"/>
    </row>
    <row r="285" spans="1:6">
      <c r="A285" s="58"/>
      <c r="B285" s="51"/>
      <c r="C285" s="51"/>
      <c r="D285" s="51"/>
      <c r="E285" s="51"/>
      <c r="F285" s="51"/>
    </row>
    <row r="286" spans="1:6">
      <c r="A286" s="58"/>
      <c r="B286" s="51"/>
      <c r="C286" s="51"/>
      <c r="D286" s="51"/>
      <c r="E286" s="51"/>
      <c r="F286" s="51"/>
    </row>
    <row r="287" spans="1:6">
      <c r="A287" s="58"/>
      <c r="B287" s="51"/>
      <c r="C287" s="51"/>
      <c r="D287" s="51"/>
      <c r="E287" s="51"/>
      <c r="F287" s="51"/>
    </row>
    <row r="288" spans="1:6">
      <c r="A288" s="58"/>
      <c r="B288" s="51"/>
      <c r="C288" s="51"/>
      <c r="D288" s="51"/>
      <c r="E288" s="51"/>
      <c r="F288" s="51"/>
    </row>
    <row r="289" spans="1:6">
      <c r="A289" s="58"/>
      <c r="B289" s="51"/>
      <c r="C289" s="51"/>
      <c r="D289" s="51"/>
      <c r="E289" s="51"/>
      <c r="F289" s="51"/>
    </row>
    <row r="290" spans="1:6">
      <c r="A290" s="58"/>
      <c r="B290" s="51"/>
      <c r="C290" s="51"/>
      <c r="D290" s="51"/>
      <c r="E290" s="51"/>
      <c r="F290" s="51"/>
    </row>
    <row r="291" spans="1:6">
      <c r="A291" s="58"/>
      <c r="B291" s="51"/>
      <c r="C291" s="51"/>
      <c r="D291" s="51"/>
      <c r="E291" s="51"/>
      <c r="F291" s="51"/>
    </row>
    <row r="292" spans="1:6">
      <c r="A292" s="58"/>
      <c r="B292" s="51"/>
      <c r="C292" s="51"/>
      <c r="D292" s="51"/>
      <c r="E292" s="51"/>
      <c r="F292" s="51"/>
    </row>
    <row r="293" spans="1:6">
      <c r="A293" s="58"/>
      <c r="B293" s="51"/>
      <c r="C293" s="51"/>
      <c r="D293" s="51"/>
      <c r="E293" s="51"/>
      <c r="F293" s="51"/>
    </row>
    <row r="294" spans="1:6">
      <c r="A294" s="58"/>
      <c r="B294" s="51"/>
      <c r="C294" s="51"/>
      <c r="D294" s="51"/>
      <c r="E294" s="51"/>
      <c r="F294" s="51"/>
    </row>
    <row r="295" spans="1:6">
      <c r="A295" s="58"/>
      <c r="B295" s="51"/>
      <c r="C295" s="51"/>
      <c r="D295" s="51"/>
      <c r="E295" s="51"/>
      <c r="F295" s="51"/>
    </row>
    <row r="296" spans="1:6">
      <c r="A296" s="58"/>
      <c r="B296" s="51"/>
      <c r="C296" s="51"/>
      <c r="D296" s="51"/>
      <c r="E296" s="51"/>
      <c r="F296" s="51"/>
    </row>
    <row r="297" spans="1:6">
      <c r="A297" s="58"/>
      <c r="B297" s="51"/>
      <c r="C297" s="51"/>
      <c r="D297" s="51"/>
      <c r="E297" s="51"/>
      <c r="F297" s="51"/>
    </row>
    <row r="298" spans="1:6">
      <c r="A298" s="58"/>
      <c r="B298" s="51"/>
      <c r="C298" s="51"/>
      <c r="D298" s="51"/>
      <c r="E298" s="51"/>
      <c r="F298" s="51"/>
    </row>
    <row r="299" spans="1:6">
      <c r="A299" s="58"/>
      <c r="B299" s="51"/>
      <c r="C299" s="51"/>
      <c r="D299" s="51"/>
      <c r="E299" s="51"/>
      <c r="F299" s="51"/>
    </row>
    <row r="300" spans="1:6">
      <c r="A300" s="58"/>
      <c r="B300" s="51"/>
      <c r="C300" s="51"/>
      <c r="D300" s="51"/>
      <c r="E300" s="51"/>
      <c r="F300" s="51"/>
    </row>
    <row r="301" spans="1:6">
      <c r="A301" s="58"/>
      <c r="B301" s="51"/>
      <c r="C301" s="51"/>
      <c r="D301" s="51"/>
      <c r="E301" s="51"/>
      <c r="F301" s="51"/>
    </row>
    <row r="302" spans="1:6">
      <c r="A302" s="58"/>
      <c r="B302" s="51"/>
      <c r="C302" s="51"/>
      <c r="D302" s="51"/>
      <c r="E302" s="51"/>
      <c r="F302" s="51"/>
    </row>
    <row r="303" spans="1:6">
      <c r="A303" s="58"/>
      <c r="B303" s="51"/>
      <c r="C303" s="51"/>
      <c r="D303" s="51"/>
      <c r="E303" s="51"/>
      <c r="F303" s="51"/>
    </row>
    <row r="304" spans="1:6">
      <c r="A304" s="51"/>
      <c r="B304" s="51"/>
      <c r="C304" s="51"/>
      <c r="D304" s="51"/>
      <c r="E304" s="51"/>
      <c r="F304" s="51"/>
    </row>
    <row r="305" spans="1:6">
      <c r="A305" s="51"/>
      <c r="B305" s="51"/>
      <c r="C305" s="51"/>
      <c r="D305" s="51"/>
      <c r="E305" s="51"/>
      <c r="F305" s="51"/>
    </row>
    <row r="306" spans="1:6">
      <c r="A306" s="51"/>
      <c r="B306" s="51"/>
      <c r="C306" s="51"/>
      <c r="D306" s="51"/>
      <c r="E306" s="51"/>
      <c r="F306" s="51"/>
    </row>
    <row r="307" spans="1:6">
      <c r="A307" s="51"/>
      <c r="B307" s="51"/>
      <c r="C307" s="51"/>
      <c r="D307" s="51"/>
      <c r="E307" s="51"/>
      <c r="F307" s="51"/>
    </row>
    <row r="308" spans="1:6">
      <c r="A308" s="51"/>
      <c r="B308" s="51"/>
      <c r="C308" s="51"/>
      <c r="D308" s="51"/>
      <c r="E308" s="51"/>
      <c r="F308" s="51"/>
    </row>
    <row r="309" spans="1:6">
      <c r="A309" s="51"/>
      <c r="B309" s="51"/>
      <c r="C309" s="51"/>
      <c r="D309" s="51"/>
      <c r="E309" s="51"/>
      <c r="F309" s="51"/>
    </row>
    <row r="310" spans="1:6">
      <c r="A310" s="51"/>
      <c r="B310" s="51"/>
      <c r="C310" s="51"/>
      <c r="D310" s="51"/>
      <c r="E310" s="51"/>
      <c r="F310" s="51"/>
    </row>
    <row r="311" spans="1:6">
      <c r="A311" s="51"/>
      <c r="B311" s="51"/>
      <c r="C311" s="51"/>
      <c r="D311" s="51"/>
      <c r="E311" s="51"/>
      <c r="F311" s="51"/>
    </row>
    <row r="312" spans="1:6">
      <c r="A312" s="51"/>
      <c r="B312" s="51"/>
      <c r="C312" s="51"/>
      <c r="D312" s="51"/>
      <c r="E312" s="51"/>
      <c r="F312" s="51"/>
    </row>
    <row r="313" spans="1:6">
      <c r="A313" s="51"/>
      <c r="B313" s="51"/>
      <c r="C313" s="51"/>
      <c r="D313" s="51"/>
      <c r="E313" s="51"/>
      <c r="F313" s="51"/>
    </row>
    <row r="314" spans="1:6">
      <c r="A314" s="51"/>
      <c r="B314" s="51"/>
      <c r="C314" s="51"/>
      <c r="D314" s="51"/>
      <c r="E314" s="51"/>
      <c r="F314" s="51"/>
    </row>
    <row r="315" spans="1:6">
      <c r="A315" s="51"/>
      <c r="B315" s="51"/>
      <c r="C315" s="51"/>
      <c r="D315" s="51"/>
      <c r="E315" s="51"/>
      <c r="F315" s="51"/>
    </row>
    <row r="316" spans="1:6">
      <c r="A316" s="51"/>
      <c r="B316" s="51"/>
      <c r="C316" s="51"/>
      <c r="D316" s="51"/>
      <c r="E316" s="51"/>
      <c r="F316" s="51"/>
    </row>
    <row r="317" spans="1:6">
      <c r="A317" s="51"/>
      <c r="B317" s="51"/>
      <c r="C317" s="51"/>
      <c r="D317" s="51"/>
      <c r="E317" s="51"/>
      <c r="F317" s="51"/>
    </row>
    <row r="318" spans="1:6">
      <c r="A318" s="51"/>
      <c r="B318" s="51"/>
      <c r="C318" s="51"/>
      <c r="D318" s="51"/>
      <c r="E318" s="51"/>
      <c r="F318" s="51"/>
    </row>
    <row r="319" spans="1:6">
      <c r="A319" s="51"/>
      <c r="B319" s="51"/>
      <c r="C319" s="51"/>
      <c r="D319" s="51"/>
      <c r="E319" s="51"/>
      <c r="F319" s="51"/>
    </row>
    <row r="320" spans="1:6">
      <c r="A320" s="51"/>
      <c r="B320" s="51"/>
      <c r="C320" s="51"/>
      <c r="D320" s="51"/>
      <c r="E320" s="51"/>
      <c r="F320" s="51"/>
    </row>
    <row r="321" spans="1:6">
      <c r="A321" s="51"/>
      <c r="B321" s="51"/>
      <c r="C321" s="51"/>
      <c r="D321" s="51"/>
      <c r="E321" s="51"/>
      <c r="F321" s="51"/>
    </row>
    <row r="322" spans="1:6">
      <c r="A322" s="51"/>
      <c r="B322" s="51"/>
      <c r="C322" s="51"/>
      <c r="D322" s="51"/>
      <c r="E322" s="51"/>
      <c r="F322" s="51"/>
    </row>
    <row r="323" spans="1:6">
      <c r="A323" s="51"/>
      <c r="B323" s="51"/>
      <c r="C323" s="51"/>
      <c r="D323" s="51"/>
      <c r="E323" s="51"/>
      <c r="F323" s="51"/>
    </row>
    <row r="324" spans="1:6">
      <c r="A324" s="51"/>
      <c r="B324" s="51"/>
      <c r="C324" s="51"/>
      <c r="D324" s="51"/>
      <c r="E324" s="51"/>
      <c r="F324" s="51"/>
    </row>
    <row r="325" spans="1:6">
      <c r="A325" s="51"/>
      <c r="B325" s="51"/>
      <c r="C325" s="51"/>
      <c r="D325" s="51"/>
      <c r="E325" s="51"/>
      <c r="F325" s="51"/>
    </row>
    <row r="326" spans="1:6">
      <c r="A326" s="51"/>
      <c r="B326" s="51"/>
      <c r="C326" s="51"/>
      <c r="D326" s="51"/>
      <c r="E326" s="51"/>
      <c r="F326" s="51"/>
    </row>
    <row r="327" spans="1:6">
      <c r="A327" s="51"/>
      <c r="B327" s="51"/>
      <c r="C327" s="51"/>
      <c r="D327" s="51"/>
      <c r="E327" s="51"/>
      <c r="F327" s="51"/>
    </row>
    <row r="328" spans="1:6">
      <c r="A328" s="51"/>
      <c r="B328" s="51"/>
      <c r="C328" s="51"/>
      <c r="D328" s="51"/>
      <c r="E328" s="51"/>
      <c r="F328" s="51"/>
    </row>
    <row r="329" spans="1:6">
      <c r="A329" s="51"/>
      <c r="B329" s="51"/>
      <c r="C329" s="51"/>
      <c r="D329" s="51"/>
      <c r="E329" s="51"/>
      <c r="F329" s="51"/>
    </row>
    <row r="330" spans="1:6">
      <c r="A330" s="51"/>
      <c r="B330" s="51"/>
      <c r="C330" s="51"/>
      <c r="D330" s="51"/>
      <c r="E330" s="51"/>
      <c r="F330" s="51"/>
    </row>
    <row r="331" spans="1:6">
      <c r="A331" s="51"/>
      <c r="B331" s="51"/>
      <c r="C331" s="51"/>
      <c r="D331" s="51"/>
      <c r="E331" s="51"/>
      <c r="F331" s="51"/>
    </row>
    <row r="332" spans="1:6">
      <c r="A332" s="51"/>
      <c r="B332" s="51"/>
      <c r="C332" s="51"/>
      <c r="D332" s="51"/>
      <c r="E332" s="51"/>
      <c r="F332" s="51"/>
    </row>
    <row r="333" spans="1:6">
      <c r="A333" s="51"/>
      <c r="B333" s="51"/>
      <c r="C333" s="51"/>
      <c r="D333" s="51"/>
      <c r="E333" s="51"/>
      <c r="F333" s="51"/>
    </row>
    <row r="334" spans="1:6">
      <c r="A334" s="51"/>
      <c r="B334" s="51"/>
      <c r="C334" s="51"/>
      <c r="D334" s="51"/>
      <c r="E334" s="51"/>
      <c r="F334" s="51"/>
    </row>
    <row r="335" spans="1:6">
      <c r="A335" s="51"/>
      <c r="B335" s="51"/>
      <c r="C335" s="51"/>
      <c r="D335" s="51"/>
      <c r="E335" s="51"/>
      <c r="F335" s="51"/>
    </row>
    <row r="336" spans="1:6">
      <c r="A336" s="51"/>
      <c r="B336" s="51"/>
      <c r="C336" s="51"/>
      <c r="D336" s="51"/>
      <c r="E336" s="51"/>
      <c r="F336" s="51"/>
    </row>
    <row r="337" spans="1:6">
      <c r="A337" s="51"/>
      <c r="B337" s="51"/>
      <c r="C337" s="51"/>
      <c r="D337" s="51"/>
      <c r="E337" s="51"/>
      <c r="F337" s="51"/>
    </row>
    <row r="338" spans="1:6">
      <c r="A338" s="51"/>
      <c r="B338" s="51"/>
      <c r="C338" s="51"/>
      <c r="D338" s="51"/>
      <c r="E338" s="51"/>
      <c r="F338" s="51"/>
    </row>
    <row r="339" spans="1:6">
      <c r="A339" s="51"/>
      <c r="B339" s="51"/>
      <c r="C339" s="51"/>
      <c r="D339" s="51"/>
      <c r="E339" s="51"/>
      <c r="F339" s="51"/>
    </row>
    <row r="340" spans="1:6">
      <c r="A340" s="51"/>
      <c r="B340" s="51"/>
      <c r="C340" s="51"/>
      <c r="D340" s="51"/>
      <c r="E340" s="51"/>
      <c r="F340" s="51"/>
    </row>
    <row r="341" spans="1:6">
      <c r="A341" s="51"/>
      <c r="B341" s="51"/>
      <c r="C341" s="51"/>
      <c r="D341" s="51"/>
      <c r="E341" s="51"/>
      <c r="F341" s="51"/>
    </row>
    <row r="342" spans="1:6">
      <c r="A342" s="51"/>
      <c r="B342" s="51"/>
      <c r="C342" s="51"/>
      <c r="D342" s="51"/>
      <c r="E342" s="51"/>
      <c r="F342" s="51"/>
    </row>
    <row r="343" spans="1:6">
      <c r="A343" s="51"/>
      <c r="B343" s="51"/>
      <c r="C343" s="51"/>
      <c r="D343" s="51"/>
      <c r="E343" s="51"/>
      <c r="F343" s="51"/>
    </row>
    <row r="344" spans="1:6">
      <c r="A344" s="51"/>
      <c r="B344" s="51"/>
      <c r="C344" s="51"/>
      <c r="D344" s="51"/>
      <c r="E344" s="51"/>
      <c r="F344" s="51"/>
    </row>
    <row r="345" spans="1:6">
      <c r="A345" s="51"/>
      <c r="B345" s="51"/>
      <c r="C345" s="51"/>
      <c r="D345" s="51"/>
      <c r="E345" s="51"/>
      <c r="F345" s="51"/>
    </row>
    <row r="346" spans="1:6">
      <c r="A346" s="51"/>
      <c r="B346" s="51"/>
      <c r="C346" s="51"/>
      <c r="D346" s="51"/>
      <c r="E346" s="51"/>
      <c r="F346" s="51"/>
    </row>
    <row r="347" spans="1:6">
      <c r="A347" s="51"/>
      <c r="B347" s="51"/>
      <c r="C347" s="51"/>
      <c r="D347" s="51"/>
      <c r="E347" s="51"/>
      <c r="F347" s="51"/>
    </row>
    <row r="348" spans="1:6">
      <c r="A348" s="51"/>
      <c r="B348" s="51"/>
      <c r="C348" s="51"/>
      <c r="D348" s="51"/>
      <c r="E348" s="51"/>
      <c r="F348" s="51"/>
    </row>
    <row r="349" spans="1:6">
      <c r="A349" s="51"/>
      <c r="B349" s="51"/>
      <c r="C349" s="51"/>
      <c r="D349" s="51"/>
      <c r="E349" s="51"/>
      <c r="F349" s="51"/>
    </row>
    <row r="350" spans="1:6">
      <c r="A350" s="51"/>
      <c r="B350" s="51"/>
      <c r="C350" s="51"/>
      <c r="D350" s="51"/>
      <c r="E350" s="51"/>
      <c r="F350" s="51"/>
    </row>
    <row r="351" spans="1:6">
      <c r="A351" s="51"/>
      <c r="B351" s="51"/>
      <c r="C351" s="51"/>
      <c r="D351" s="51"/>
      <c r="E351" s="51"/>
      <c r="F351" s="51"/>
    </row>
    <row r="352" spans="1:6">
      <c r="A352" s="51"/>
      <c r="B352" s="51"/>
      <c r="C352" s="51"/>
      <c r="D352" s="51"/>
      <c r="E352" s="51"/>
      <c r="F352" s="51"/>
    </row>
    <row r="353" spans="1:6">
      <c r="A353" s="51"/>
      <c r="B353" s="51"/>
      <c r="C353" s="51"/>
      <c r="D353" s="51"/>
      <c r="E353" s="51"/>
      <c r="F353" s="51"/>
    </row>
    <row r="354" spans="1:6">
      <c r="A354" s="51"/>
      <c r="B354" s="51"/>
      <c r="C354" s="51"/>
      <c r="D354" s="51"/>
      <c r="E354" s="51"/>
      <c r="F354" s="51"/>
    </row>
    <row r="355" spans="1:6">
      <c r="A355" s="51"/>
      <c r="B355" s="51"/>
      <c r="C355" s="51"/>
      <c r="D355" s="51"/>
      <c r="E355" s="51"/>
      <c r="F355" s="51"/>
    </row>
    <row r="356" spans="1:6">
      <c r="A356" s="51"/>
      <c r="B356" s="51"/>
      <c r="C356" s="51"/>
      <c r="D356" s="51"/>
      <c r="E356" s="51"/>
      <c r="F356" s="51"/>
    </row>
    <row r="357" spans="1:6">
      <c r="A357" s="51"/>
      <c r="B357" s="51"/>
      <c r="C357" s="51"/>
      <c r="D357" s="51"/>
      <c r="E357" s="51"/>
      <c r="F357" s="51"/>
    </row>
    <row r="358" spans="1:6">
      <c r="A358" s="51"/>
      <c r="B358" s="51"/>
      <c r="C358" s="51"/>
      <c r="D358" s="51"/>
      <c r="E358" s="51"/>
      <c r="F358" s="51"/>
    </row>
    <row r="359" spans="1:6">
      <c r="A359" s="51"/>
      <c r="B359" s="51"/>
      <c r="C359" s="51"/>
      <c r="D359" s="51"/>
      <c r="E359" s="51"/>
      <c r="F359" s="51"/>
    </row>
    <row r="360" spans="1:6">
      <c r="A360" s="51"/>
      <c r="B360" s="51"/>
      <c r="C360" s="51"/>
      <c r="D360" s="51"/>
      <c r="E360" s="51"/>
      <c r="F360" s="51"/>
    </row>
    <row r="361" spans="1:6">
      <c r="A361" s="51"/>
      <c r="B361" s="51"/>
      <c r="C361" s="51"/>
      <c r="D361" s="51"/>
      <c r="E361" s="51"/>
      <c r="F361" s="51"/>
    </row>
    <row r="362" spans="1:6">
      <c r="A362" s="51"/>
      <c r="B362" s="51"/>
      <c r="C362" s="51"/>
      <c r="D362" s="51"/>
      <c r="E362" s="51"/>
      <c r="F362" s="51"/>
    </row>
    <row r="363" spans="1:6">
      <c r="A363" s="51"/>
      <c r="B363" s="51"/>
      <c r="C363" s="51"/>
      <c r="D363" s="51"/>
      <c r="E363" s="51"/>
      <c r="F363" s="51"/>
    </row>
    <row r="364" spans="1:6">
      <c r="A364" s="51"/>
      <c r="B364" s="51"/>
      <c r="C364" s="51"/>
      <c r="D364" s="51"/>
      <c r="E364" s="51"/>
      <c r="F364" s="51"/>
    </row>
    <row r="365" spans="1:6">
      <c r="A365" s="51"/>
      <c r="B365" s="51"/>
      <c r="C365" s="51"/>
      <c r="D365" s="51"/>
      <c r="E365" s="51"/>
      <c r="F365" s="51"/>
    </row>
    <row r="366" spans="1:6">
      <c r="A366" s="51"/>
      <c r="B366" s="51"/>
      <c r="C366" s="51"/>
      <c r="D366" s="51"/>
      <c r="E366" s="51"/>
      <c r="F366" s="51"/>
    </row>
    <row r="367" spans="1:6">
      <c r="A367" s="51"/>
      <c r="B367" s="51"/>
      <c r="C367" s="51"/>
      <c r="D367" s="51"/>
      <c r="E367" s="51"/>
      <c r="F367" s="51"/>
    </row>
    <row r="368" spans="1:6">
      <c r="A368" s="51"/>
      <c r="B368" s="51"/>
      <c r="C368" s="51"/>
      <c r="D368" s="51"/>
      <c r="E368" s="51"/>
      <c r="F368" s="51"/>
    </row>
    <row r="369" spans="1:6">
      <c r="A369" s="51"/>
      <c r="B369" s="51"/>
      <c r="C369" s="51"/>
      <c r="D369" s="51"/>
      <c r="E369" s="51"/>
      <c r="F369" s="51"/>
    </row>
    <row r="370" spans="1:6">
      <c r="A370" s="51"/>
      <c r="B370" s="51"/>
      <c r="C370" s="51"/>
      <c r="D370" s="51"/>
      <c r="E370" s="51"/>
      <c r="F370" s="51"/>
    </row>
    <row r="371" spans="1:6">
      <c r="A371" s="51"/>
      <c r="B371" s="51"/>
      <c r="C371" s="51"/>
      <c r="D371" s="51"/>
      <c r="E371" s="51"/>
      <c r="F371" s="51"/>
    </row>
    <row r="372" spans="1:6">
      <c r="A372" s="51"/>
      <c r="B372" s="51"/>
      <c r="C372" s="51"/>
      <c r="D372" s="51"/>
      <c r="E372" s="51"/>
      <c r="F372" s="51"/>
    </row>
    <row r="373" spans="1:6">
      <c r="A373" s="51"/>
      <c r="B373" s="51"/>
      <c r="C373" s="51"/>
      <c r="D373" s="51"/>
      <c r="E373" s="51"/>
      <c r="F373" s="51"/>
    </row>
    <row r="374" spans="1:6">
      <c r="A374" s="51"/>
      <c r="B374" s="51"/>
      <c r="C374" s="51"/>
      <c r="D374" s="51"/>
      <c r="E374" s="51"/>
      <c r="F374" s="51"/>
    </row>
    <row r="375" spans="1:6">
      <c r="A375" s="51"/>
      <c r="B375" s="51"/>
      <c r="C375" s="51"/>
      <c r="D375" s="51"/>
      <c r="E375" s="51"/>
      <c r="F375" s="51"/>
    </row>
    <row r="376" spans="1:6">
      <c r="A376" s="51"/>
      <c r="B376" s="51"/>
      <c r="C376" s="51"/>
      <c r="D376" s="51"/>
      <c r="E376" s="51"/>
      <c r="F376" s="51"/>
    </row>
    <row r="377" spans="1:6">
      <c r="A377" s="51"/>
      <c r="B377" s="51"/>
      <c r="C377" s="51"/>
      <c r="D377" s="51"/>
      <c r="E377" s="51"/>
      <c r="F377" s="51"/>
    </row>
    <row r="378" spans="1:6">
      <c r="A378" s="51"/>
      <c r="B378" s="51"/>
      <c r="C378" s="51"/>
      <c r="D378" s="51"/>
      <c r="E378" s="51"/>
      <c r="F378" s="51"/>
    </row>
    <row r="379" spans="1:6">
      <c r="A379" s="51"/>
      <c r="B379" s="51"/>
      <c r="C379" s="51"/>
      <c r="D379" s="51"/>
      <c r="E379" s="51"/>
      <c r="F379" s="51"/>
    </row>
    <row r="380" spans="1:6">
      <c r="A380" s="51"/>
      <c r="B380" s="51"/>
      <c r="C380" s="51"/>
      <c r="D380" s="51"/>
      <c r="E380" s="51"/>
      <c r="F380" s="51"/>
    </row>
    <row r="381" spans="1:6">
      <c r="A381" s="51"/>
      <c r="B381" s="51"/>
      <c r="C381" s="51"/>
      <c r="D381" s="51"/>
      <c r="E381" s="51"/>
      <c r="F381" s="51"/>
    </row>
    <row r="382" spans="1:6">
      <c r="A382" s="51"/>
      <c r="B382" s="51"/>
      <c r="C382" s="51"/>
      <c r="D382" s="51"/>
      <c r="E382" s="51"/>
      <c r="F382" s="51"/>
    </row>
    <row r="383" spans="1:6">
      <c r="A383" s="51"/>
      <c r="B383" s="51"/>
      <c r="C383" s="51"/>
      <c r="D383" s="51"/>
      <c r="E383" s="51"/>
      <c r="F383" s="51"/>
    </row>
    <row r="384" spans="1:6">
      <c r="A384" s="51"/>
      <c r="B384" s="51"/>
      <c r="C384" s="51"/>
      <c r="D384" s="51"/>
      <c r="E384" s="51"/>
      <c r="F384" s="51"/>
    </row>
    <row r="385" spans="1:6">
      <c r="A385" s="51"/>
      <c r="B385" s="51"/>
      <c r="C385" s="51"/>
      <c r="D385" s="51"/>
      <c r="E385" s="51"/>
      <c r="F385" s="51"/>
    </row>
    <row r="386" spans="1:6">
      <c r="A386" s="51"/>
      <c r="B386" s="51"/>
      <c r="C386" s="51"/>
      <c r="D386" s="51"/>
      <c r="E386" s="51"/>
      <c r="F386" s="51"/>
    </row>
    <row r="387" spans="1:6">
      <c r="A387" s="51"/>
      <c r="B387" s="51"/>
      <c r="C387" s="51"/>
      <c r="D387" s="51"/>
      <c r="E387" s="51"/>
      <c r="F387" s="51"/>
    </row>
    <row r="388" spans="1:6">
      <c r="A388" s="51"/>
      <c r="B388" s="51"/>
      <c r="C388" s="51"/>
      <c r="D388" s="51"/>
      <c r="E388" s="51"/>
      <c r="F388" s="51"/>
    </row>
    <row r="389" spans="1:6">
      <c r="A389" s="51"/>
      <c r="B389" s="51"/>
      <c r="C389" s="51"/>
      <c r="D389" s="51"/>
      <c r="E389" s="51"/>
      <c r="F389" s="51"/>
    </row>
    <row r="390" spans="1:6">
      <c r="A390" s="51"/>
      <c r="B390" s="51"/>
      <c r="C390" s="51"/>
      <c r="D390" s="51"/>
      <c r="E390" s="51"/>
      <c r="F390" s="51"/>
    </row>
    <row r="391" spans="1:6">
      <c r="A391" s="51"/>
      <c r="B391" s="51"/>
      <c r="C391" s="51"/>
      <c r="D391" s="51"/>
      <c r="E391" s="51"/>
      <c r="F391" s="51"/>
    </row>
    <row r="392" spans="1:6">
      <c r="A392" s="51"/>
      <c r="B392" s="51"/>
      <c r="C392" s="51"/>
      <c r="D392" s="51"/>
      <c r="E392" s="51"/>
      <c r="F392" s="51"/>
    </row>
    <row r="393" spans="1:6">
      <c r="A393" s="51"/>
      <c r="B393" s="51"/>
      <c r="C393" s="51"/>
      <c r="D393" s="51"/>
      <c r="E393" s="51"/>
      <c r="F393" s="51"/>
    </row>
    <row r="394" spans="1:6">
      <c r="A394" s="51"/>
      <c r="B394" s="51"/>
      <c r="C394" s="51"/>
      <c r="D394" s="51"/>
      <c r="E394" s="51"/>
      <c r="F394" s="51"/>
    </row>
    <row r="395" spans="1:6">
      <c r="A395" s="51"/>
      <c r="B395" s="51"/>
      <c r="C395" s="51"/>
      <c r="D395" s="51"/>
      <c r="E395" s="51"/>
      <c r="F395" s="51"/>
    </row>
    <row r="396" spans="1:6">
      <c r="A396" s="51"/>
      <c r="B396" s="51"/>
      <c r="C396" s="51"/>
      <c r="D396" s="51"/>
      <c r="E396" s="51"/>
      <c r="F396" s="51"/>
    </row>
    <row r="397" spans="1:6">
      <c r="A397" s="51"/>
      <c r="B397" s="51"/>
      <c r="C397" s="51"/>
      <c r="D397" s="51"/>
      <c r="E397" s="51"/>
      <c r="F397" s="51"/>
    </row>
    <row r="398" spans="1:6">
      <c r="A398" s="51"/>
      <c r="B398" s="51"/>
      <c r="C398" s="51"/>
      <c r="D398" s="51"/>
      <c r="E398" s="51"/>
      <c r="F398" s="51"/>
    </row>
    <row r="399" spans="1:6">
      <c r="A399" s="51"/>
      <c r="B399" s="51"/>
      <c r="C399" s="51"/>
      <c r="D399" s="51"/>
      <c r="E399" s="51"/>
      <c r="F399" s="51"/>
    </row>
    <row r="400" spans="1:6">
      <c r="A400" s="51"/>
      <c r="B400" s="51"/>
      <c r="C400" s="51"/>
      <c r="D400" s="51"/>
      <c r="E400" s="51"/>
      <c r="F400" s="51"/>
    </row>
    <row r="401" spans="1:6">
      <c r="A401" s="51"/>
      <c r="B401" s="51"/>
      <c r="C401" s="51"/>
      <c r="D401" s="51"/>
      <c r="E401" s="51"/>
      <c r="F401" s="51"/>
    </row>
    <row r="402" spans="1:6">
      <c r="A402" s="51"/>
      <c r="B402" s="51"/>
      <c r="C402" s="51"/>
      <c r="D402" s="51"/>
      <c r="E402" s="51"/>
      <c r="F402" s="51"/>
    </row>
    <row r="403" spans="1:6">
      <c r="A403" s="51"/>
      <c r="B403" s="51"/>
      <c r="C403" s="51"/>
      <c r="D403" s="51"/>
      <c r="E403" s="51"/>
      <c r="F403" s="51"/>
    </row>
    <row r="404" spans="1:6">
      <c r="A404" s="51"/>
      <c r="B404" s="51"/>
      <c r="C404" s="51"/>
      <c r="D404" s="51"/>
      <c r="E404" s="51"/>
      <c r="F404" s="51"/>
    </row>
    <row r="405" spans="1:6">
      <c r="A405" s="51"/>
      <c r="B405" s="51"/>
      <c r="C405" s="51"/>
      <c r="D405" s="51"/>
      <c r="E405" s="51"/>
      <c r="F405" s="51"/>
    </row>
    <row r="406" spans="1:6">
      <c r="A406" s="51"/>
      <c r="B406" s="51"/>
      <c r="C406" s="51"/>
      <c r="D406" s="51"/>
      <c r="E406" s="51"/>
      <c r="F406" s="51"/>
    </row>
    <row r="407" spans="1:6">
      <c r="A407" s="51"/>
      <c r="B407" s="51"/>
      <c r="C407" s="51"/>
      <c r="D407" s="51"/>
      <c r="E407" s="51"/>
      <c r="F407" s="51"/>
    </row>
    <row r="408" spans="1:6">
      <c r="A408" s="51"/>
      <c r="B408" s="51"/>
      <c r="C408" s="51"/>
      <c r="D408" s="51"/>
      <c r="E408" s="51"/>
      <c r="F408" s="51"/>
    </row>
    <row r="409" spans="1:6">
      <c r="A409" s="51"/>
      <c r="B409" s="51"/>
      <c r="C409" s="51"/>
      <c r="D409" s="51"/>
      <c r="E409" s="51"/>
      <c r="F409" s="51"/>
    </row>
    <row r="410" spans="1:6">
      <c r="A410" s="51"/>
      <c r="B410" s="51"/>
      <c r="C410" s="51"/>
      <c r="D410" s="51"/>
      <c r="E410" s="51"/>
      <c r="F410" s="51"/>
    </row>
    <row r="411" spans="1:6">
      <c r="A411" s="51"/>
      <c r="B411" s="51"/>
      <c r="C411" s="51"/>
      <c r="D411" s="51"/>
      <c r="E411" s="51"/>
      <c r="F411" s="51"/>
    </row>
    <row r="412" spans="1:6">
      <c r="A412" s="51"/>
      <c r="B412" s="51"/>
      <c r="C412" s="51"/>
      <c r="D412" s="51"/>
      <c r="E412" s="51"/>
      <c r="F412" s="51"/>
    </row>
    <row r="413" spans="1:6">
      <c r="A413" s="51"/>
      <c r="B413" s="51"/>
      <c r="C413" s="51"/>
      <c r="D413" s="51"/>
      <c r="E413" s="51"/>
      <c r="F413" s="51"/>
    </row>
    <row r="414" spans="1:6">
      <c r="A414" s="51"/>
      <c r="B414" s="51"/>
      <c r="C414" s="51"/>
      <c r="D414" s="51"/>
      <c r="E414" s="51"/>
      <c r="F414" s="51"/>
    </row>
    <row r="415" spans="1:6">
      <c r="A415" s="51"/>
      <c r="B415" s="51"/>
      <c r="C415" s="51"/>
      <c r="D415" s="51"/>
      <c r="E415" s="51"/>
      <c r="F415" s="51"/>
    </row>
    <row r="416" spans="1:6">
      <c r="A416" s="51"/>
      <c r="B416" s="51"/>
      <c r="C416" s="51"/>
      <c r="D416" s="51"/>
      <c r="E416" s="51"/>
      <c r="F416" s="51"/>
    </row>
    <row r="417" spans="1:6">
      <c r="A417" s="51"/>
      <c r="B417" s="51"/>
      <c r="C417" s="51"/>
      <c r="D417" s="51"/>
      <c r="E417" s="51"/>
      <c r="F417" s="51"/>
    </row>
    <row r="418" spans="1:6">
      <c r="A418" s="51"/>
      <c r="B418" s="51"/>
      <c r="C418" s="51"/>
      <c r="D418" s="51"/>
      <c r="E418" s="51"/>
      <c r="F418" s="51"/>
    </row>
    <row r="419" spans="1:6">
      <c r="A419" s="51"/>
      <c r="B419" s="51"/>
      <c r="C419" s="51"/>
      <c r="D419" s="51"/>
      <c r="E419" s="51"/>
      <c r="F419" s="51"/>
    </row>
    <row r="420" spans="1:6">
      <c r="A420" s="51"/>
      <c r="B420" s="51"/>
      <c r="C420" s="51"/>
      <c r="D420" s="51"/>
      <c r="E420" s="51"/>
      <c r="F420" s="51"/>
    </row>
    <row r="421" spans="1:6">
      <c r="A421" s="51"/>
      <c r="B421" s="51"/>
      <c r="C421" s="51"/>
      <c r="D421" s="51"/>
      <c r="E421" s="51"/>
      <c r="F421" s="51"/>
    </row>
    <row r="422" spans="1:6">
      <c r="A422" s="51"/>
      <c r="B422" s="51"/>
      <c r="C422" s="51"/>
      <c r="D422" s="51"/>
      <c r="E422" s="51"/>
      <c r="F422" s="51"/>
    </row>
    <row r="423" spans="1:6">
      <c r="A423" s="51"/>
      <c r="B423" s="51"/>
      <c r="C423" s="51"/>
      <c r="D423" s="51"/>
      <c r="E423" s="51"/>
      <c r="F423" s="51"/>
    </row>
    <row r="424" spans="1:6">
      <c r="A424" s="51"/>
      <c r="B424" s="51"/>
      <c r="C424" s="51"/>
      <c r="D424" s="51"/>
      <c r="E424" s="51"/>
      <c r="F424" s="51"/>
    </row>
    <row r="425" spans="1:6">
      <c r="A425" s="51"/>
      <c r="B425" s="51"/>
      <c r="C425" s="51"/>
      <c r="D425" s="51"/>
      <c r="E425" s="51"/>
      <c r="F425" s="51"/>
    </row>
    <row r="426" spans="1:6">
      <c r="A426" s="51"/>
      <c r="B426" s="51"/>
      <c r="C426" s="51"/>
      <c r="D426" s="51"/>
      <c r="E426" s="51"/>
      <c r="F426" s="51"/>
    </row>
    <row r="427" spans="1:6">
      <c r="A427" s="51"/>
      <c r="B427" s="51"/>
      <c r="C427" s="51"/>
      <c r="D427" s="51"/>
      <c r="E427" s="51"/>
      <c r="F427" s="51"/>
    </row>
    <row r="428" spans="1:6">
      <c r="A428" s="51"/>
      <c r="B428" s="51"/>
      <c r="C428" s="51"/>
      <c r="D428" s="51"/>
      <c r="E428" s="51"/>
      <c r="F428" s="51"/>
    </row>
    <row r="429" spans="1:6">
      <c r="A429" s="51"/>
      <c r="B429" s="51"/>
      <c r="C429" s="51"/>
      <c r="D429" s="51"/>
      <c r="E429" s="51"/>
      <c r="F429" s="51"/>
    </row>
    <row r="430" spans="1:6">
      <c r="A430" s="51"/>
      <c r="B430" s="51"/>
      <c r="C430" s="51"/>
      <c r="D430" s="51"/>
      <c r="E430" s="51"/>
      <c r="F430" s="51"/>
    </row>
    <row r="431" spans="1:6">
      <c r="A431" s="51"/>
      <c r="B431" s="51"/>
      <c r="C431" s="51"/>
      <c r="D431" s="51"/>
      <c r="E431" s="51"/>
      <c r="F431" s="51"/>
    </row>
    <row r="432" spans="1:6">
      <c r="A432" s="51"/>
      <c r="B432" s="51"/>
      <c r="C432" s="51"/>
      <c r="D432" s="51"/>
      <c r="E432" s="51"/>
      <c r="F432" s="51"/>
    </row>
    <row r="433" spans="1:6">
      <c r="A433" s="51"/>
      <c r="B433" s="51"/>
      <c r="C433" s="51"/>
      <c r="D433" s="51"/>
      <c r="E433" s="51"/>
      <c r="F433" s="51"/>
    </row>
    <row r="434" spans="1:6">
      <c r="A434" s="51"/>
      <c r="B434" s="51"/>
      <c r="C434" s="51"/>
      <c r="D434" s="51"/>
      <c r="E434" s="51"/>
      <c r="F434" s="51"/>
    </row>
    <row r="435" spans="1:6">
      <c r="A435" s="51"/>
      <c r="B435" s="51"/>
      <c r="C435" s="51"/>
      <c r="D435" s="51"/>
      <c r="E435" s="51"/>
      <c r="F435" s="51"/>
    </row>
    <row r="436" spans="1:6">
      <c r="A436" s="51"/>
      <c r="B436" s="51"/>
      <c r="C436" s="51"/>
      <c r="D436" s="51"/>
      <c r="E436" s="51"/>
      <c r="F436" s="51"/>
    </row>
    <row r="437" spans="1:6">
      <c r="A437" s="51"/>
      <c r="B437" s="51"/>
      <c r="C437" s="51"/>
      <c r="D437" s="51"/>
      <c r="E437" s="51"/>
      <c r="F437" s="51"/>
    </row>
    <row r="438" spans="1:6">
      <c r="A438" s="51"/>
      <c r="B438" s="51"/>
      <c r="C438" s="51"/>
      <c r="D438" s="51"/>
      <c r="E438" s="51"/>
      <c r="F438" s="51"/>
    </row>
    <row r="439" spans="1:6">
      <c r="A439" s="51"/>
      <c r="B439" s="51"/>
      <c r="C439" s="51"/>
      <c r="D439" s="51"/>
      <c r="E439" s="51"/>
      <c r="F439" s="51"/>
    </row>
    <row r="440" spans="1:6">
      <c r="A440" s="51"/>
      <c r="B440" s="51"/>
      <c r="C440" s="51"/>
      <c r="D440" s="51"/>
      <c r="E440" s="51"/>
      <c r="F440" s="51"/>
    </row>
    <row r="441" spans="1:6">
      <c r="A441" s="51"/>
      <c r="B441" s="51"/>
      <c r="C441" s="51"/>
      <c r="D441" s="51"/>
      <c r="E441" s="51"/>
      <c r="F441" s="51"/>
    </row>
    <row r="442" spans="1:6">
      <c r="A442" s="51"/>
      <c r="B442" s="51"/>
      <c r="C442" s="51"/>
      <c r="D442" s="51"/>
      <c r="E442" s="51"/>
      <c r="F442" s="51"/>
    </row>
    <row r="443" spans="1:6">
      <c r="A443" s="51"/>
      <c r="B443" s="51"/>
      <c r="C443" s="51"/>
      <c r="D443" s="51"/>
      <c r="E443" s="51"/>
      <c r="F443" s="51"/>
    </row>
    <row r="444" spans="1:6">
      <c r="A444" s="51"/>
      <c r="B444" s="51"/>
      <c r="C444" s="51"/>
      <c r="D444" s="51"/>
      <c r="E444" s="51"/>
      <c r="F444" s="51"/>
    </row>
    <row r="445" spans="1:6">
      <c r="A445" s="51"/>
      <c r="B445" s="51"/>
      <c r="C445" s="51"/>
      <c r="D445" s="51"/>
      <c r="E445" s="51"/>
      <c r="F445" s="51"/>
    </row>
    <row r="446" spans="1:6">
      <c r="A446" s="51"/>
      <c r="B446" s="51"/>
      <c r="C446" s="51"/>
      <c r="D446" s="51"/>
      <c r="E446" s="51"/>
      <c r="F446" s="51"/>
    </row>
    <row r="447" spans="1:6">
      <c r="A447" s="51"/>
      <c r="B447" s="51"/>
      <c r="C447" s="51"/>
      <c r="D447" s="51"/>
      <c r="E447" s="51"/>
      <c r="F447" s="51"/>
    </row>
    <row r="448" spans="1:6">
      <c r="A448" s="51"/>
      <c r="B448" s="51"/>
      <c r="C448" s="51"/>
      <c r="D448" s="51"/>
      <c r="E448" s="51"/>
      <c r="F448" s="51"/>
    </row>
    <row r="449" spans="1:6">
      <c r="A449" s="51"/>
      <c r="B449" s="51"/>
      <c r="C449" s="51"/>
      <c r="D449" s="51"/>
      <c r="E449" s="51"/>
      <c r="F449" s="51"/>
    </row>
    <row r="450" spans="1:6">
      <c r="A450" s="51"/>
      <c r="B450" s="51"/>
      <c r="C450" s="51"/>
      <c r="D450" s="51"/>
      <c r="E450" s="51"/>
      <c r="F450" s="51"/>
    </row>
    <row r="451" spans="1:6">
      <c r="A451" s="51"/>
      <c r="B451" s="51"/>
      <c r="C451" s="51"/>
      <c r="D451" s="51"/>
      <c r="E451" s="51"/>
      <c r="F451" s="51"/>
    </row>
    <row r="452" spans="1:6">
      <c r="A452" s="51"/>
      <c r="B452" s="51"/>
      <c r="C452" s="51"/>
      <c r="D452" s="51"/>
      <c r="E452" s="51"/>
      <c r="F452" s="51"/>
    </row>
    <row r="453" spans="1:6">
      <c r="A453" s="51"/>
      <c r="B453" s="51"/>
      <c r="C453" s="51"/>
      <c r="D453" s="51"/>
      <c r="E453" s="51"/>
      <c r="F453" s="51"/>
    </row>
    <row r="454" spans="1:6">
      <c r="A454" s="51"/>
      <c r="B454" s="51"/>
      <c r="C454" s="51"/>
      <c r="D454" s="51"/>
      <c r="E454" s="51"/>
      <c r="F454" s="51"/>
    </row>
    <row r="455" spans="1:6">
      <c r="A455" s="51"/>
      <c r="B455" s="51"/>
      <c r="C455" s="51"/>
      <c r="D455" s="51"/>
      <c r="E455" s="51"/>
      <c r="F455" s="51"/>
    </row>
    <row r="456" spans="1:6">
      <c r="A456" s="51"/>
      <c r="B456" s="51"/>
      <c r="C456" s="51"/>
      <c r="D456" s="51"/>
      <c r="E456" s="51"/>
      <c r="F456" s="51"/>
    </row>
    <row r="457" spans="1:6">
      <c r="A457" s="51"/>
      <c r="B457" s="51"/>
      <c r="C457" s="51"/>
      <c r="D457" s="51"/>
      <c r="E457" s="51"/>
      <c r="F457" s="51"/>
    </row>
    <row r="458" spans="1:6">
      <c r="A458" s="51"/>
      <c r="B458" s="51"/>
      <c r="C458" s="51"/>
      <c r="D458" s="51"/>
      <c r="E458" s="51"/>
      <c r="F458" s="51"/>
    </row>
    <row r="459" spans="1:6">
      <c r="A459" s="51"/>
      <c r="B459" s="51"/>
      <c r="C459" s="51"/>
      <c r="D459" s="51"/>
      <c r="E459" s="51"/>
      <c r="F459" s="51"/>
    </row>
    <row r="460" spans="1:6">
      <c r="A460" s="51"/>
      <c r="B460" s="51"/>
      <c r="C460" s="51"/>
      <c r="D460" s="51"/>
      <c r="E460" s="51"/>
      <c r="F460" s="51"/>
    </row>
    <row r="461" spans="1:6">
      <c r="A461" s="51"/>
      <c r="B461" s="51"/>
      <c r="C461" s="51"/>
      <c r="D461" s="51"/>
      <c r="E461" s="51"/>
      <c r="F461" s="51"/>
    </row>
    <row r="462" spans="1:6">
      <c r="A462" s="51"/>
      <c r="B462" s="51"/>
      <c r="C462" s="51"/>
      <c r="D462" s="51"/>
      <c r="E462" s="51"/>
      <c r="F462" s="51"/>
    </row>
    <row r="463" spans="1:6">
      <c r="A463" s="51"/>
      <c r="B463" s="51"/>
      <c r="C463" s="51"/>
      <c r="D463" s="51"/>
      <c r="E463" s="51"/>
      <c r="F463" s="51"/>
    </row>
    <row r="464" spans="1:6">
      <c r="A464" s="51"/>
      <c r="B464" s="51"/>
      <c r="C464" s="51"/>
      <c r="D464" s="51"/>
      <c r="E464" s="51"/>
      <c r="F464" s="51"/>
    </row>
    <row r="465" spans="1:6">
      <c r="A465" s="51"/>
      <c r="B465" s="51"/>
      <c r="C465" s="51"/>
      <c r="D465" s="51"/>
      <c r="E465" s="51"/>
      <c r="F465" s="51"/>
    </row>
    <row r="466" spans="1:6">
      <c r="A466" s="51"/>
      <c r="B466" s="51"/>
      <c r="C466" s="51"/>
      <c r="D466" s="51"/>
      <c r="E466" s="51"/>
      <c r="F466" s="51"/>
    </row>
    <row r="467" spans="1:6">
      <c r="A467" s="51"/>
      <c r="B467" s="51"/>
      <c r="C467" s="51"/>
      <c r="D467" s="51"/>
      <c r="E467" s="51"/>
      <c r="F467" s="51"/>
    </row>
    <row r="468" spans="1:6">
      <c r="A468" s="51"/>
      <c r="B468" s="51"/>
      <c r="C468" s="51"/>
      <c r="D468" s="51"/>
      <c r="E468" s="51"/>
      <c r="F468" s="51"/>
    </row>
    <row r="469" spans="1:6">
      <c r="A469" s="51"/>
      <c r="B469" s="51"/>
      <c r="C469" s="51"/>
      <c r="D469" s="51"/>
      <c r="E469" s="51"/>
      <c r="F469" s="51"/>
    </row>
    <row r="470" spans="1:6">
      <c r="A470" s="51"/>
      <c r="B470" s="51"/>
      <c r="C470" s="51"/>
      <c r="D470" s="51"/>
      <c r="E470" s="51"/>
      <c r="F470" s="51"/>
    </row>
    <row r="471" spans="1:6">
      <c r="A471" s="51"/>
      <c r="B471" s="51"/>
      <c r="C471" s="51"/>
      <c r="D471" s="51"/>
      <c r="E471" s="51"/>
      <c r="F471" s="51"/>
    </row>
    <row r="472" spans="1:6">
      <c r="A472" s="51"/>
      <c r="B472" s="51"/>
      <c r="C472" s="51"/>
      <c r="D472" s="51"/>
      <c r="E472" s="51"/>
      <c r="F472" s="51"/>
    </row>
    <row r="473" spans="1:6">
      <c r="A473" s="51"/>
      <c r="B473" s="51"/>
      <c r="C473" s="51"/>
      <c r="D473" s="51"/>
      <c r="E473" s="51"/>
      <c r="F473" s="51"/>
    </row>
    <row r="474" spans="1:6">
      <c r="A474" s="51"/>
      <c r="B474" s="51"/>
      <c r="C474" s="51"/>
      <c r="D474" s="51"/>
      <c r="E474" s="51"/>
      <c r="F474" s="51"/>
    </row>
    <row r="475" spans="1:6">
      <c r="A475" s="51"/>
      <c r="B475" s="51"/>
      <c r="C475" s="51"/>
      <c r="D475" s="51"/>
      <c r="E475" s="51"/>
      <c r="F475" s="51"/>
    </row>
    <row r="476" spans="1:6">
      <c r="A476" s="51"/>
      <c r="B476" s="51"/>
      <c r="C476" s="51"/>
      <c r="D476" s="51"/>
      <c r="E476" s="51"/>
      <c r="F476" s="51"/>
    </row>
    <row r="477" spans="1:6">
      <c r="A477" s="51"/>
      <c r="B477" s="51"/>
      <c r="C477" s="51"/>
      <c r="D477" s="51"/>
      <c r="E477" s="51"/>
      <c r="F477" s="51"/>
    </row>
    <row r="478" spans="1:6">
      <c r="A478" s="51"/>
      <c r="B478" s="51"/>
      <c r="C478" s="51"/>
      <c r="D478" s="51"/>
      <c r="E478" s="51"/>
      <c r="F478" s="51"/>
    </row>
    <row r="479" spans="1:6">
      <c r="A479" s="51"/>
      <c r="B479" s="51"/>
      <c r="C479" s="51"/>
      <c r="D479" s="51"/>
      <c r="E479" s="51"/>
      <c r="F479" s="51"/>
    </row>
    <row r="480" spans="1:6">
      <c r="A480" s="51"/>
      <c r="B480" s="51"/>
      <c r="C480" s="51"/>
      <c r="D480" s="51"/>
      <c r="E480" s="51"/>
      <c r="F480" s="51"/>
    </row>
    <row r="481" spans="1:6">
      <c r="A481" s="51"/>
      <c r="B481" s="51"/>
      <c r="C481" s="51"/>
      <c r="D481" s="51"/>
      <c r="E481" s="51"/>
      <c r="F481" s="51"/>
    </row>
    <row r="482" spans="1:6">
      <c r="A482" s="51"/>
      <c r="B482" s="51"/>
      <c r="C482" s="51"/>
      <c r="D482" s="51"/>
      <c r="E482" s="51"/>
      <c r="F482" s="51"/>
    </row>
    <row r="483" spans="1:6">
      <c r="A483" s="51"/>
      <c r="B483" s="51"/>
      <c r="C483" s="51"/>
      <c r="D483" s="51"/>
      <c r="E483" s="51"/>
      <c r="F483" s="51"/>
    </row>
    <row r="484" spans="1:6">
      <c r="A484" s="51"/>
      <c r="B484" s="51"/>
      <c r="C484" s="51"/>
      <c r="D484" s="51"/>
      <c r="E484" s="51"/>
      <c r="F484" s="51"/>
    </row>
    <row r="485" spans="1:6">
      <c r="A485" s="51"/>
      <c r="B485" s="51"/>
      <c r="C485" s="51"/>
      <c r="D485" s="51"/>
      <c r="E485" s="51"/>
      <c r="F485" s="51"/>
    </row>
    <row r="486" spans="1:6">
      <c r="A486" s="51"/>
      <c r="B486" s="51"/>
      <c r="C486" s="51"/>
      <c r="D486" s="51"/>
      <c r="E486" s="51"/>
      <c r="F486" s="51"/>
    </row>
    <row r="487" spans="1:6">
      <c r="A487" s="51"/>
      <c r="B487" s="51"/>
      <c r="C487" s="51"/>
      <c r="D487" s="51"/>
      <c r="E487" s="51"/>
      <c r="F487" s="51"/>
    </row>
    <row r="488" spans="1:6">
      <c r="A488" s="51"/>
      <c r="B488" s="51"/>
      <c r="C488" s="51"/>
      <c r="D488" s="51"/>
      <c r="E488" s="51"/>
      <c r="F488" s="51"/>
    </row>
    <row r="489" spans="1:6">
      <c r="A489" s="51"/>
      <c r="B489" s="51"/>
      <c r="C489" s="51"/>
      <c r="D489" s="51"/>
      <c r="E489" s="51"/>
      <c r="F489" s="51"/>
    </row>
    <row r="490" spans="1:6">
      <c r="A490" s="51"/>
      <c r="B490" s="51"/>
      <c r="C490" s="51"/>
      <c r="D490" s="51"/>
      <c r="E490" s="51"/>
      <c r="F490" s="51"/>
    </row>
    <row r="491" spans="1:6">
      <c r="A491" s="51"/>
      <c r="B491" s="51"/>
      <c r="C491" s="51"/>
      <c r="D491" s="51"/>
      <c r="E491" s="51"/>
      <c r="F491" s="51"/>
    </row>
    <row r="492" spans="1:6">
      <c r="A492" s="51"/>
      <c r="B492" s="51"/>
      <c r="C492" s="51"/>
      <c r="D492" s="51"/>
      <c r="E492" s="51"/>
      <c r="F492" s="51"/>
    </row>
    <row r="493" spans="1:6">
      <c r="A493" s="51"/>
      <c r="B493" s="51"/>
      <c r="C493" s="51"/>
      <c r="D493" s="51"/>
      <c r="E493" s="51"/>
      <c r="F493" s="51"/>
    </row>
    <row r="494" spans="1:6">
      <c r="A494" s="51"/>
      <c r="B494" s="51"/>
      <c r="C494" s="51"/>
      <c r="D494" s="51"/>
      <c r="E494" s="51"/>
      <c r="F494" s="51"/>
    </row>
    <row r="495" spans="1:6">
      <c r="A495" s="51"/>
      <c r="B495" s="51"/>
      <c r="C495" s="51"/>
      <c r="D495" s="51"/>
      <c r="E495" s="51"/>
      <c r="F495" s="51"/>
    </row>
    <row r="496" spans="1:6">
      <c r="A496" s="51"/>
      <c r="B496" s="51"/>
      <c r="C496" s="51"/>
      <c r="D496" s="51"/>
      <c r="E496" s="51"/>
      <c r="F496" s="51"/>
    </row>
    <row r="497" spans="1:6">
      <c r="A497" s="51"/>
      <c r="B497" s="51"/>
      <c r="C497" s="51"/>
      <c r="D497" s="51"/>
      <c r="E497" s="51"/>
      <c r="F497" s="51"/>
    </row>
    <row r="498" spans="1:6">
      <c r="A498" s="51"/>
      <c r="B498" s="51"/>
      <c r="C498" s="51"/>
      <c r="D498" s="51"/>
      <c r="E498" s="51"/>
      <c r="F498" s="51"/>
    </row>
    <row r="499" spans="1:6">
      <c r="A499" s="51"/>
      <c r="B499" s="51"/>
      <c r="C499" s="51"/>
      <c r="D499" s="51"/>
      <c r="E499" s="51"/>
      <c r="F499" s="51"/>
    </row>
    <row r="500" spans="1:6">
      <c r="A500" s="51"/>
      <c r="B500" s="51"/>
      <c r="C500" s="51"/>
      <c r="D500" s="51"/>
      <c r="E500" s="51"/>
      <c r="F500" s="51"/>
    </row>
    <row r="501" spans="1:6">
      <c r="A501" s="51"/>
      <c r="B501" s="51"/>
      <c r="C501" s="51"/>
      <c r="D501" s="51"/>
      <c r="E501" s="51"/>
      <c r="F501" s="51"/>
    </row>
    <row r="502" spans="1:6">
      <c r="A502" s="51"/>
      <c r="B502" s="51"/>
      <c r="C502" s="51"/>
      <c r="D502" s="51"/>
      <c r="E502" s="51"/>
      <c r="F502" s="51"/>
    </row>
    <row r="503" spans="1:6">
      <c r="A503" s="51"/>
      <c r="B503" s="51"/>
      <c r="C503" s="51"/>
      <c r="D503" s="51"/>
      <c r="E503" s="51"/>
      <c r="F503" s="51"/>
    </row>
    <row r="504" spans="1:6">
      <c r="A504" s="51"/>
      <c r="B504" s="51"/>
      <c r="C504" s="51"/>
      <c r="D504" s="51"/>
      <c r="E504" s="51"/>
      <c r="F504" s="51"/>
    </row>
    <row r="505" spans="1:6">
      <c r="A505" s="51"/>
      <c r="B505" s="51"/>
      <c r="C505" s="51"/>
      <c r="D505" s="51"/>
      <c r="E505" s="51"/>
      <c r="F505" s="51"/>
    </row>
    <row r="506" spans="1:6">
      <c r="A506" s="51"/>
      <c r="B506" s="51"/>
      <c r="C506" s="51"/>
      <c r="D506" s="51"/>
      <c r="E506" s="51"/>
      <c r="F506" s="51"/>
    </row>
    <row r="507" spans="1:6">
      <c r="A507" s="51"/>
      <c r="B507" s="51"/>
      <c r="C507" s="51"/>
      <c r="D507" s="51"/>
      <c r="E507" s="51"/>
      <c r="F507" s="51"/>
    </row>
    <row r="508" spans="1:6">
      <c r="A508" s="51"/>
      <c r="B508" s="51"/>
      <c r="C508" s="51"/>
      <c r="D508" s="51"/>
      <c r="E508" s="51"/>
      <c r="F508" s="51"/>
    </row>
    <row r="509" spans="1:6">
      <c r="A509" s="51"/>
      <c r="B509" s="51"/>
      <c r="C509" s="51"/>
      <c r="D509" s="51"/>
      <c r="E509" s="51"/>
      <c r="F509" s="51"/>
    </row>
    <row r="510" spans="1:6">
      <c r="A510" s="51"/>
      <c r="B510" s="51"/>
      <c r="C510" s="51"/>
      <c r="D510" s="51"/>
      <c r="E510" s="51"/>
      <c r="F510" s="51"/>
    </row>
    <row r="511" spans="1:6">
      <c r="A511" s="51"/>
      <c r="B511" s="51"/>
      <c r="C511" s="51"/>
      <c r="D511" s="51"/>
      <c r="E511" s="51"/>
      <c r="F511" s="51"/>
    </row>
    <row r="512" spans="1:6">
      <c r="A512" s="51"/>
      <c r="B512" s="51"/>
      <c r="C512" s="51"/>
      <c r="D512" s="51"/>
      <c r="E512" s="51"/>
      <c r="F512" s="51"/>
    </row>
    <row r="513" spans="1:6">
      <c r="A513" s="51"/>
      <c r="B513" s="51"/>
      <c r="C513" s="51"/>
      <c r="D513" s="51"/>
      <c r="E513" s="51"/>
      <c r="F513" s="51"/>
    </row>
    <row r="514" spans="1:6">
      <c r="A514" s="51"/>
      <c r="B514" s="51"/>
      <c r="C514" s="51"/>
      <c r="D514" s="51"/>
      <c r="E514" s="51"/>
      <c r="F514" s="51"/>
    </row>
    <row r="515" spans="1:6">
      <c r="A515" s="51"/>
      <c r="B515" s="51"/>
      <c r="C515" s="51"/>
      <c r="D515" s="51"/>
      <c r="E515" s="51"/>
      <c r="F515" s="51"/>
    </row>
    <row r="516" spans="1:6">
      <c r="A516" s="51"/>
      <c r="B516" s="51"/>
      <c r="C516" s="51"/>
      <c r="D516" s="51"/>
      <c r="E516" s="51"/>
      <c r="F516" s="51"/>
    </row>
    <row r="517" spans="1:6">
      <c r="A517" s="51"/>
      <c r="B517" s="51"/>
      <c r="C517" s="51"/>
      <c r="D517" s="51"/>
      <c r="E517" s="51"/>
      <c r="F517" s="51"/>
    </row>
    <row r="518" spans="1:6">
      <c r="A518" s="51"/>
      <c r="B518" s="51"/>
      <c r="C518" s="51"/>
      <c r="D518" s="51"/>
      <c r="E518" s="51"/>
      <c r="F518" s="51"/>
    </row>
    <row r="519" spans="1:6">
      <c r="A519" s="51"/>
      <c r="B519" s="51"/>
      <c r="C519" s="51"/>
      <c r="D519" s="51"/>
      <c r="E519" s="51"/>
      <c r="F519" s="51"/>
    </row>
    <row r="520" spans="1:6">
      <c r="A520" s="51"/>
      <c r="B520" s="51"/>
      <c r="C520" s="51"/>
      <c r="D520" s="51"/>
      <c r="E520" s="51"/>
      <c r="F520" s="51"/>
    </row>
    <row r="521" spans="1:6">
      <c r="A521" s="51"/>
      <c r="B521" s="51"/>
      <c r="C521" s="51"/>
      <c r="D521" s="51"/>
      <c r="E521" s="51"/>
      <c r="F521" s="51"/>
    </row>
    <row r="522" spans="1:6">
      <c r="A522" s="51"/>
      <c r="B522" s="51"/>
      <c r="C522" s="51"/>
      <c r="D522" s="51"/>
      <c r="E522" s="51"/>
      <c r="F522" s="51"/>
    </row>
    <row r="523" spans="1:6">
      <c r="A523" s="51"/>
      <c r="B523" s="51"/>
      <c r="C523" s="51"/>
      <c r="D523" s="51"/>
      <c r="E523" s="51"/>
      <c r="F523" s="51"/>
    </row>
    <row r="524" spans="1:6">
      <c r="A524" s="51"/>
      <c r="B524" s="51"/>
      <c r="C524" s="51"/>
      <c r="D524" s="51"/>
      <c r="E524" s="51"/>
      <c r="F524" s="51"/>
    </row>
    <row r="525" spans="1:6">
      <c r="A525" s="51"/>
      <c r="B525" s="51"/>
      <c r="C525" s="51"/>
      <c r="D525" s="51"/>
      <c r="E525" s="51"/>
      <c r="F525" s="51"/>
    </row>
    <row r="526" spans="1:6">
      <c r="A526" s="51"/>
      <c r="B526" s="51"/>
      <c r="C526" s="51"/>
      <c r="D526" s="51"/>
      <c r="E526" s="51"/>
      <c r="F526" s="51"/>
    </row>
    <row r="527" spans="1:6">
      <c r="A527" s="51"/>
      <c r="B527" s="51"/>
      <c r="C527" s="51"/>
      <c r="D527" s="51"/>
      <c r="E527" s="51"/>
      <c r="F527" s="51"/>
    </row>
    <row r="528" spans="1:6">
      <c r="A528" s="51"/>
      <c r="B528" s="51"/>
      <c r="C528" s="51"/>
      <c r="D528" s="51"/>
      <c r="E528" s="51"/>
      <c r="F528" s="51"/>
    </row>
    <row r="529" spans="1:6">
      <c r="A529" s="51"/>
      <c r="B529" s="51"/>
      <c r="C529" s="51"/>
      <c r="D529" s="51"/>
      <c r="E529" s="51"/>
      <c r="F529" s="51"/>
    </row>
    <row r="530" spans="1:6">
      <c r="A530" s="51"/>
      <c r="B530" s="51"/>
      <c r="C530" s="51"/>
      <c r="D530" s="51"/>
      <c r="E530" s="51"/>
      <c r="F530" s="51"/>
    </row>
    <row r="531" spans="1:6">
      <c r="A531" s="51"/>
      <c r="B531" s="51"/>
      <c r="C531" s="51"/>
      <c r="D531" s="51"/>
      <c r="E531" s="51"/>
      <c r="F531" s="51"/>
    </row>
    <row r="532" spans="1:6">
      <c r="A532" s="51"/>
      <c r="B532" s="51"/>
      <c r="C532" s="51"/>
      <c r="D532" s="51"/>
      <c r="E532" s="51"/>
      <c r="F532" s="51"/>
    </row>
    <row r="533" spans="1:6">
      <c r="A533" s="51"/>
      <c r="B533" s="51"/>
      <c r="C533" s="51"/>
      <c r="D533" s="51"/>
      <c r="E533" s="51"/>
      <c r="F533" s="51"/>
    </row>
    <row r="534" spans="1:6">
      <c r="A534" s="51"/>
      <c r="B534" s="51"/>
      <c r="C534" s="51"/>
      <c r="D534" s="51"/>
      <c r="E534" s="51"/>
      <c r="F534" s="51"/>
    </row>
    <row r="535" spans="1:6">
      <c r="A535" s="51"/>
      <c r="B535" s="51"/>
      <c r="C535" s="51"/>
      <c r="D535" s="51"/>
      <c r="E535" s="51"/>
      <c r="F535" s="51"/>
    </row>
    <row r="536" spans="1:6">
      <c r="A536" s="51"/>
      <c r="B536" s="51"/>
      <c r="C536" s="51"/>
      <c r="D536" s="51"/>
      <c r="E536" s="51"/>
      <c r="F536" s="51"/>
    </row>
    <row r="537" spans="1:6">
      <c r="A537" s="51"/>
      <c r="B537" s="51"/>
      <c r="C537" s="51"/>
      <c r="D537" s="51"/>
      <c r="E537" s="51"/>
      <c r="F537" s="51"/>
    </row>
    <row r="538" spans="1:6">
      <c r="A538" s="51"/>
      <c r="B538" s="51"/>
      <c r="C538" s="51"/>
      <c r="D538" s="51"/>
      <c r="E538" s="51"/>
      <c r="F538" s="51"/>
    </row>
    <row r="539" spans="1:6">
      <c r="A539" s="51"/>
      <c r="B539" s="51"/>
      <c r="C539" s="51"/>
      <c r="D539" s="51"/>
      <c r="E539" s="51"/>
      <c r="F539" s="51"/>
    </row>
    <row r="540" spans="1:6">
      <c r="A540" s="51"/>
      <c r="B540" s="51"/>
      <c r="C540" s="51"/>
      <c r="D540" s="51"/>
      <c r="E540" s="51"/>
      <c r="F540" s="51"/>
    </row>
    <row r="541" spans="1:6">
      <c r="A541" s="51"/>
      <c r="B541" s="51"/>
      <c r="C541" s="51"/>
      <c r="D541" s="51"/>
      <c r="E541" s="51"/>
      <c r="F541" s="51"/>
    </row>
    <row r="542" spans="1:6">
      <c r="A542" s="51"/>
      <c r="B542" s="51"/>
      <c r="C542" s="51"/>
      <c r="D542" s="51"/>
      <c r="E542" s="51"/>
      <c r="F542" s="51"/>
    </row>
    <row r="543" spans="1:6">
      <c r="A543" s="51"/>
      <c r="B543" s="51"/>
      <c r="C543" s="51"/>
      <c r="D543" s="51"/>
      <c r="E543" s="51"/>
      <c r="F543" s="51"/>
    </row>
    <row r="544" spans="1:6">
      <c r="A544" s="51"/>
      <c r="B544" s="51"/>
      <c r="C544" s="51"/>
      <c r="D544" s="51"/>
      <c r="E544" s="51"/>
      <c r="F544" s="51"/>
    </row>
    <row r="545" spans="1:6">
      <c r="A545" s="51"/>
      <c r="B545" s="51"/>
      <c r="C545" s="51"/>
      <c r="D545" s="51"/>
      <c r="E545" s="51"/>
      <c r="F545" s="51"/>
    </row>
    <row r="546" spans="1:6">
      <c r="A546" s="51"/>
      <c r="B546" s="51"/>
      <c r="C546" s="51"/>
      <c r="D546" s="51"/>
      <c r="E546" s="51"/>
      <c r="F546" s="51"/>
    </row>
    <row r="547" spans="1:6">
      <c r="A547" s="51"/>
      <c r="B547" s="51"/>
      <c r="C547" s="51"/>
      <c r="D547" s="51"/>
      <c r="E547" s="51"/>
      <c r="F547" s="51"/>
    </row>
    <row r="548" spans="1:6">
      <c r="A548" s="51"/>
      <c r="B548" s="51"/>
      <c r="C548" s="51"/>
      <c r="D548" s="51"/>
      <c r="E548" s="51"/>
      <c r="F548" s="51"/>
    </row>
    <row r="549" spans="1:6">
      <c r="A549" s="51"/>
      <c r="B549" s="51"/>
      <c r="C549" s="51"/>
      <c r="D549" s="51"/>
      <c r="E549" s="51"/>
      <c r="F549" s="51"/>
    </row>
    <row r="550" spans="1:6">
      <c r="A550" s="51"/>
      <c r="B550" s="51"/>
      <c r="C550" s="51"/>
      <c r="D550" s="51"/>
      <c r="E550" s="51"/>
      <c r="F550" s="51"/>
    </row>
    <row r="551" spans="1:6">
      <c r="A551" s="51"/>
      <c r="B551" s="51"/>
      <c r="C551" s="51"/>
      <c r="D551" s="51"/>
      <c r="E551" s="51"/>
      <c r="F551" s="51"/>
    </row>
    <row r="552" spans="1:6">
      <c r="A552" s="51"/>
      <c r="B552" s="51"/>
      <c r="C552" s="51"/>
      <c r="D552" s="51"/>
      <c r="E552" s="51"/>
      <c r="F552" s="51"/>
    </row>
    <row r="553" spans="1:6">
      <c r="A553" s="51"/>
      <c r="B553" s="51"/>
      <c r="C553" s="51"/>
      <c r="D553" s="51"/>
      <c r="E553" s="51"/>
      <c r="F553" s="51"/>
    </row>
    <row r="554" spans="1:6">
      <c r="A554" s="51"/>
      <c r="B554" s="51"/>
      <c r="C554" s="51"/>
      <c r="D554" s="51"/>
      <c r="E554" s="51"/>
      <c r="F554" s="51"/>
    </row>
    <row r="555" spans="1:6">
      <c r="A555" s="51"/>
      <c r="B555" s="51"/>
      <c r="C555" s="51"/>
      <c r="D555" s="51"/>
      <c r="E555" s="51"/>
      <c r="F555" s="51"/>
    </row>
    <row r="556" spans="1:6">
      <c r="A556" s="51"/>
      <c r="B556" s="51"/>
      <c r="C556" s="51"/>
      <c r="D556" s="51"/>
      <c r="E556" s="51"/>
      <c r="F556" s="51"/>
    </row>
    <row r="557" spans="1:6">
      <c r="A557" s="51"/>
      <c r="B557" s="51"/>
      <c r="C557" s="51"/>
      <c r="D557" s="51"/>
      <c r="E557" s="51"/>
      <c r="F557" s="51"/>
    </row>
    <row r="558" spans="1:6">
      <c r="A558" s="51"/>
      <c r="B558" s="51"/>
      <c r="C558" s="51"/>
      <c r="D558" s="51"/>
      <c r="E558" s="51"/>
      <c r="F558" s="51"/>
    </row>
    <row r="559" spans="1:6">
      <c r="A559" s="51"/>
      <c r="B559" s="51"/>
      <c r="C559" s="51"/>
      <c r="D559" s="51"/>
      <c r="E559" s="51"/>
      <c r="F559" s="51"/>
    </row>
    <row r="560" spans="1:6">
      <c r="A560" s="51"/>
      <c r="B560" s="51"/>
      <c r="C560" s="51"/>
      <c r="D560" s="51"/>
      <c r="E560" s="51"/>
      <c r="F560" s="51"/>
    </row>
    <row r="561" spans="1:6">
      <c r="A561" s="51"/>
      <c r="B561" s="51"/>
      <c r="C561" s="51"/>
      <c r="D561" s="51"/>
      <c r="E561" s="51"/>
      <c r="F561" s="51"/>
    </row>
    <row r="562" spans="1:6">
      <c r="A562" s="51"/>
      <c r="B562" s="51"/>
      <c r="C562" s="51"/>
      <c r="D562" s="51"/>
      <c r="E562" s="51"/>
      <c r="F562" s="51"/>
    </row>
    <row r="563" spans="1:6">
      <c r="A563" s="51"/>
      <c r="B563" s="51"/>
      <c r="C563" s="51"/>
      <c r="D563" s="51"/>
      <c r="E563" s="51"/>
      <c r="F563" s="51"/>
    </row>
    <row r="564" spans="1:6">
      <c r="A564" s="51"/>
      <c r="B564" s="51"/>
      <c r="C564" s="51"/>
      <c r="D564" s="51"/>
      <c r="E564" s="51"/>
      <c r="F564" s="51"/>
    </row>
    <row r="565" spans="1:6">
      <c r="A565" s="51"/>
      <c r="B565" s="51"/>
      <c r="C565" s="51"/>
      <c r="D565" s="51"/>
      <c r="E565" s="51"/>
      <c r="F565" s="51"/>
    </row>
    <row r="566" spans="1:6">
      <c r="A566" s="51"/>
      <c r="B566" s="51"/>
      <c r="C566" s="51"/>
      <c r="D566" s="51"/>
      <c r="E566" s="51"/>
      <c r="F566" s="51"/>
    </row>
    <row r="567" spans="1:6">
      <c r="A567" s="51"/>
      <c r="B567" s="51"/>
      <c r="C567" s="51"/>
      <c r="D567" s="51"/>
      <c r="E567" s="51"/>
      <c r="F567" s="51"/>
    </row>
    <row r="568" spans="1:6">
      <c r="A568" s="51"/>
      <c r="B568" s="51"/>
      <c r="C568" s="51"/>
      <c r="D568" s="51"/>
      <c r="E568" s="51"/>
      <c r="F568" s="51"/>
    </row>
    <row r="569" spans="1:6">
      <c r="A569" s="51"/>
      <c r="B569" s="51"/>
      <c r="C569" s="51"/>
      <c r="D569" s="51"/>
      <c r="E569" s="51"/>
      <c r="F569" s="51"/>
    </row>
    <row r="570" spans="1:6">
      <c r="A570" s="51"/>
      <c r="B570" s="51"/>
      <c r="C570" s="51"/>
      <c r="D570" s="51"/>
      <c r="E570" s="51"/>
      <c r="F570" s="51"/>
    </row>
    <row r="571" spans="1:6">
      <c r="A571" s="51"/>
      <c r="B571" s="51"/>
      <c r="C571" s="51"/>
      <c r="D571" s="51"/>
      <c r="E571" s="51"/>
      <c r="F571" s="51"/>
    </row>
    <row r="572" spans="1:6">
      <c r="A572" s="51"/>
      <c r="B572" s="51"/>
      <c r="C572" s="51"/>
      <c r="D572" s="51"/>
      <c r="E572" s="51"/>
      <c r="F572" s="51"/>
    </row>
    <row r="573" spans="1:6">
      <c r="A573" s="51"/>
      <c r="B573" s="51"/>
      <c r="C573" s="51"/>
      <c r="D573" s="51"/>
      <c r="E573" s="51"/>
      <c r="F573" s="51"/>
    </row>
    <row r="574" spans="1:6">
      <c r="A574" s="51"/>
      <c r="B574" s="51"/>
      <c r="C574" s="51"/>
      <c r="D574" s="51"/>
      <c r="E574" s="51"/>
      <c r="F574" s="51"/>
    </row>
    <row r="575" spans="1:6">
      <c r="A575" s="51"/>
      <c r="B575" s="51"/>
      <c r="C575" s="51"/>
      <c r="D575" s="51"/>
      <c r="E575" s="51"/>
      <c r="F575" s="51"/>
    </row>
    <row r="576" spans="1:6">
      <c r="A576" s="51"/>
      <c r="B576" s="51"/>
      <c r="C576" s="51"/>
      <c r="D576" s="51"/>
      <c r="E576" s="51"/>
      <c r="F576" s="51"/>
    </row>
    <row r="577" spans="1:6">
      <c r="A577" s="51"/>
      <c r="B577" s="51"/>
      <c r="C577" s="51"/>
      <c r="D577" s="51"/>
      <c r="E577" s="51"/>
      <c r="F577" s="51"/>
    </row>
    <row r="578" spans="1:6">
      <c r="A578" s="51"/>
      <c r="B578" s="51"/>
      <c r="C578" s="51"/>
      <c r="D578" s="51"/>
      <c r="E578" s="51"/>
      <c r="F578" s="51"/>
    </row>
    <row r="579" spans="1:6">
      <c r="A579" s="51"/>
      <c r="B579" s="51"/>
      <c r="C579" s="51"/>
      <c r="D579" s="51"/>
      <c r="E579" s="51"/>
      <c r="F579" s="51"/>
    </row>
    <row r="580" spans="1:6">
      <c r="A580" s="51"/>
      <c r="B580" s="51"/>
      <c r="C580" s="51"/>
      <c r="D580" s="51"/>
      <c r="E580" s="51"/>
      <c r="F580" s="51"/>
    </row>
    <row r="581" spans="1:6">
      <c r="A581" s="51"/>
      <c r="B581" s="51"/>
      <c r="C581" s="51"/>
      <c r="D581" s="51"/>
      <c r="E581" s="51"/>
      <c r="F581" s="51"/>
    </row>
    <row r="582" spans="1:6">
      <c r="A582" s="51"/>
      <c r="B582" s="51"/>
      <c r="C582" s="51"/>
      <c r="D582" s="51"/>
      <c r="E582" s="51"/>
      <c r="F582" s="51"/>
    </row>
    <row r="583" spans="1:6">
      <c r="A583" s="51"/>
      <c r="B583" s="51"/>
      <c r="C583" s="51"/>
      <c r="D583" s="51"/>
      <c r="E583" s="51"/>
      <c r="F583" s="51"/>
    </row>
    <row r="584" spans="1:6">
      <c r="A584" s="51"/>
      <c r="B584" s="51"/>
      <c r="C584" s="51"/>
      <c r="D584" s="51"/>
      <c r="E584" s="51"/>
      <c r="F584" s="51"/>
    </row>
    <row r="585" spans="1:6">
      <c r="A585" s="51"/>
      <c r="B585" s="51"/>
      <c r="C585" s="51"/>
      <c r="D585" s="51"/>
      <c r="E585" s="51"/>
      <c r="F585" s="51"/>
    </row>
    <row r="586" spans="1:6">
      <c r="A586" s="51"/>
      <c r="B586" s="51"/>
      <c r="C586" s="51"/>
      <c r="D586" s="51"/>
      <c r="E586" s="51"/>
      <c r="F586" s="51"/>
    </row>
    <row r="587" spans="1:6">
      <c r="A587" s="51"/>
      <c r="B587" s="51"/>
      <c r="C587" s="51"/>
      <c r="D587" s="51"/>
      <c r="E587" s="51"/>
      <c r="F587" s="51"/>
    </row>
    <row r="588" spans="1:6">
      <c r="A588" s="51"/>
      <c r="B588" s="51"/>
      <c r="C588" s="51"/>
      <c r="D588" s="51"/>
      <c r="E588" s="51"/>
      <c r="F588" s="51"/>
    </row>
    <row r="589" spans="1:6">
      <c r="A589" s="51"/>
      <c r="B589" s="51"/>
      <c r="C589" s="51"/>
      <c r="D589" s="51"/>
      <c r="E589" s="51"/>
      <c r="F589" s="51"/>
    </row>
    <row r="590" spans="1:6">
      <c r="A590" s="51"/>
      <c r="B590" s="51"/>
      <c r="C590" s="51"/>
      <c r="D590" s="51"/>
      <c r="E590" s="51"/>
      <c r="F590" s="51"/>
    </row>
    <row r="591" spans="1:6">
      <c r="A591" s="51"/>
      <c r="B591" s="51"/>
      <c r="C591" s="51"/>
      <c r="D591" s="51"/>
      <c r="E591" s="51"/>
      <c r="F591" s="51"/>
    </row>
    <row r="592" spans="1:6">
      <c r="A592" s="51"/>
      <c r="B592" s="51"/>
      <c r="C592" s="51"/>
      <c r="D592" s="51"/>
      <c r="E592" s="51"/>
      <c r="F592" s="51"/>
    </row>
    <row r="593" spans="1:6">
      <c r="A593" s="51"/>
      <c r="B593" s="51"/>
      <c r="C593" s="51"/>
      <c r="D593" s="51"/>
      <c r="E593" s="51"/>
      <c r="F593" s="51"/>
    </row>
    <row r="594" spans="1:6">
      <c r="A594" s="51"/>
      <c r="B594" s="51"/>
      <c r="C594" s="51"/>
      <c r="D594" s="51"/>
      <c r="E594" s="51"/>
      <c r="F594" s="51"/>
    </row>
    <row r="595" spans="1:6">
      <c r="A595" s="51"/>
      <c r="B595" s="51"/>
      <c r="C595" s="51"/>
      <c r="D595" s="51"/>
      <c r="E595" s="51"/>
      <c r="F595" s="51"/>
    </row>
    <row r="596" spans="1:6">
      <c r="A596" s="51"/>
      <c r="B596" s="51"/>
      <c r="C596" s="51"/>
      <c r="D596" s="51"/>
      <c r="E596" s="51"/>
      <c r="F596" s="51"/>
    </row>
    <row r="597" spans="1:6">
      <c r="A597" s="51"/>
      <c r="B597" s="51"/>
      <c r="C597" s="51"/>
      <c r="D597" s="51"/>
      <c r="E597" s="51"/>
      <c r="F597" s="51"/>
    </row>
    <row r="598" spans="1:6">
      <c r="A598" s="51"/>
      <c r="B598" s="51"/>
      <c r="C598" s="51"/>
      <c r="D598" s="51"/>
      <c r="E598" s="51"/>
      <c r="F598" s="51"/>
    </row>
    <row r="599" spans="1:6">
      <c r="A599" s="51"/>
      <c r="B599" s="51"/>
      <c r="C599" s="51"/>
      <c r="D599" s="51"/>
      <c r="E599" s="51"/>
      <c r="F599" s="51"/>
    </row>
    <row r="600" spans="1:6">
      <c r="A600" s="51"/>
      <c r="B600" s="51"/>
      <c r="C600" s="51"/>
      <c r="D600" s="51"/>
      <c r="E600" s="51"/>
      <c r="F600" s="51"/>
    </row>
    <row r="601" spans="1:6">
      <c r="A601" s="51"/>
      <c r="B601" s="51"/>
      <c r="C601" s="51"/>
      <c r="D601" s="51"/>
      <c r="E601" s="51"/>
      <c r="F601" s="51"/>
    </row>
    <row r="602" spans="1:6">
      <c r="A602" s="51"/>
      <c r="B602" s="51"/>
      <c r="C602" s="51"/>
      <c r="D602" s="51"/>
      <c r="E602" s="51"/>
      <c r="F602" s="51"/>
    </row>
    <row r="603" spans="1:6">
      <c r="A603" s="51"/>
      <c r="B603" s="51"/>
      <c r="C603" s="51"/>
      <c r="D603" s="51"/>
      <c r="E603" s="51"/>
      <c r="F603" s="51"/>
    </row>
    <row r="604" spans="1:6">
      <c r="A604" s="51"/>
      <c r="B604" s="51"/>
      <c r="C604" s="51"/>
      <c r="D604" s="51"/>
      <c r="E604" s="51"/>
      <c r="F604" s="51"/>
    </row>
    <row r="605" spans="1:6">
      <c r="A605" s="51"/>
      <c r="B605" s="51"/>
      <c r="C605" s="51"/>
      <c r="D605" s="51"/>
      <c r="E605" s="51"/>
      <c r="F605" s="51"/>
    </row>
    <row r="606" spans="1:6">
      <c r="A606" s="51"/>
      <c r="B606" s="51"/>
      <c r="C606" s="51"/>
      <c r="D606" s="51"/>
      <c r="E606" s="51"/>
      <c r="F606" s="51"/>
    </row>
    <row r="607" spans="1:6">
      <c r="A607" s="51"/>
      <c r="B607" s="51"/>
      <c r="C607" s="51"/>
      <c r="D607" s="51"/>
      <c r="E607" s="51"/>
      <c r="F607" s="51"/>
    </row>
    <row r="608" spans="1:6">
      <c r="A608" s="51"/>
      <c r="B608" s="51"/>
      <c r="C608" s="51"/>
      <c r="D608" s="51"/>
      <c r="E608" s="51"/>
      <c r="F608" s="51"/>
    </row>
    <row r="609" spans="1:6">
      <c r="A609" s="51"/>
      <c r="B609" s="51"/>
      <c r="C609" s="51"/>
      <c r="D609" s="51"/>
      <c r="E609" s="51"/>
      <c r="F609" s="51"/>
    </row>
    <row r="610" spans="1:6">
      <c r="A610" s="51"/>
      <c r="B610" s="51"/>
      <c r="C610" s="51"/>
      <c r="D610" s="51"/>
      <c r="E610" s="51"/>
      <c r="F610" s="51"/>
    </row>
    <row r="611" spans="1:6">
      <c r="A611" s="51"/>
      <c r="B611" s="51"/>
      <c r="C611" s="51"/>
      <c r="D611" s="51"/>
      <c r="E611" s="51"/>
      <c r="F611" s="51"/>
    </row>
    <row r="612" spans="1:6">
      <c r="A612" s="51"/>
      <c r="B612" s="51"/>
      <c r="C612" s="51"/>
      <c r="D612" s="51"/>
      <c r="E612" s="51"/>
      <c r="F612" s="51"/>
    </row>
    <row r="613" spans="1:6">
      <c r="A613" s="51"/>
      <c r="B613" s="51"/>
      <c r="C613" s="51"/>
      <c r="D613" s="51"/>
      <c r="E613" s="51"/>
      <c r="F613" s="51"/>
    </row>
    <row r="614" spans="1:6">
      <c r="A614" s="51"/>
      <c r="B614" s="51"/>
      <c r="C614" s="51"/>
      <c r="D614" s="51"/>
      <c r="E614" s="51"/>
      <c r="F614" s="51"/>
    </row>
    <row r="615" spans="1:6">
      <c r="A615" s="51"/>
      <c r="B615" s="51"/>
      <c r="C615" s="51"/>
      <c r="D615" s="51"/>
      <c r="E615" s="51"/>
      <c r="F615" s="51"/>
    </row>
    <row r="616" spans="1:6">
      <c r="A616" s="51"/>
      <c r="B616" s="51"/>
      <c r="C616" s="51"/>
      <c r="D616" s="51"/>
      <c r="E616" s="51"/>
      <c r="F616" s="51"/>
    </row>
    <row r="617" spans="1:6">
      <c r="A617" s="51"/>
      <c r="B617" s="51"/>
      <c r="C617" s="51"/>
      <c r="D617" s="51"/>
      <c r="E617" s="51"/>
      <c r="F617" s="51"/>
    </row>
    <row r="618" spans="1:6">
      <c r="A618" s="51"/>
      <c r="B618" s="51"/>
      <c r="C618" s="51"/>
      <c r="D618" s="51"/>
      <c r="E618" s="51"/>
      <c r="F618" s="51"/>
    </row>
    <row r="619" spans="1:6">
      <c r="A619" s="51"/>
      <c r="B619" s="51"/>
      <c r="C619" s="51"/>
      <c r="D619" s="51"/>
      <c r="E619" s="51"/>
      <c r="F619" s="51"/>
    </row>
    <row r="620" spans="1:6">
      <c r="A620" s="51"/>
      <c r="B620" s="51"/>
      <c r="C620" s="51"/>
      <c r="D620" s="51"/>
      <c r="E620" s="51"/>
      <c r="F620" s="51"/>
    </row>
    <row r="621" spans="1:6">
      <c r="A621" s="51"/>
      <c r="B621" s="51"/>
      <c r="C621" s="51"/>
      <c r="D621" s="51"/>
      <c r="E621" s="51"/>
      <c r="F621" s="51"/>
    </row>
    <row r="622" spans="1:6">
      <c r="A622" s="51"/>
      <c r="B622" s="51"/>
      <c r="C622" s="51"/>
      <c r="D622" s="51"/>
      <c r="E622" s="51"/>
      <c r="F622" s="51"/>
    </row>
    <row r="623" spans="1:6">
      <c r="A623" s="51"/>
      <c r="B623" s="51"/>
      <c r="C623" s="51"/>
      <c r="D623" s="51"/>
      <c r="E623" s="51"/>
      <c r="F623" s="51"/>
    </row>
    <row r="624" spans="1:6">
      <c r="A624" s="51"/>
      <c r="B624" s="51"/>
      <c r="C624" s="51"/>
      <c r="D624" s="51"/>
      <c r="E624" s="51"/>
      <c r="F624" s="51"/>
    </row>
    <row r="625" spans="1:6">
      <c r="A625" s="51"/>
      <c r="B625" s="51"/>
      <c r="C625" s="51"/>
      <c r="D625" s="51"/>
      <c r="E625" s="51"/>
      <c r="F625" s="51"/>
    </row>
    <row r="626" spans="1:6">
      <c r="A626" s="51"/>
      <c r="B626" s="51"/>
      <c r="C626" s="51"/>
      <c r="D626" s="51"/>
      <c r="E626" s="51"/>
      <c r="F626" s="51"/>
    </row>
    <row r="627" spans="1:6">
      <c r="A627" s="51"/>
      <c r="B627" s="51"/>
      <c r="C627" s="51"/>
      <c r="D627" s="51"/>
      <c r="E627" s="51"/>
      <c r="F627" s="51"/>
    </row>
    <row r="628" spans="1:6">
      <c r="A628" s="51"/>
      <c r="B628" s="51"/>
      <c r="C628" s="51"/>
      <c r="D628" s="51"/>
      <c r="E628" s="51"/>
      <c r="F628" s="51"/>
    </row>
    <row r="629" spans="1:6">
      <c r="A629" s="51"/>
      <c r="B629" s="51"/>
      <c r="C629" s="51"/>
      <c r="D629" s="51"/>
      <c r="E629" s="51"/>
      <c r="F629" s="51"/>
    </row>
    <row r="630" spans="1:6">
      <c r="A630" s="51"/>
      <c r="B630" s="51"/>
      <c r="C630" s="51"/>
      <c r="D630" s="51"/>
      <c r="E630" s="51"/>
      <c r="F630" s="51"/>
    </row>
    <row r="631" spans="1:6">
      <c r="A631" s="51"/>
      <c r="B631" s="51"/>
      <c r="C631" s="51"/>
      <c r="D631" s="51"/>
      <c r="E631" s="51"/>
      <c r="F631" s="51"/>
    </row>
    <row r="632" spans="1:6">
      <c r="A632" s="51"/>
      <c r="B632" s="51"/>
      <c r="C632" s="51"/>
      <c r="D632" s="51"/>
      <c r="E632" s="51"/>
      <c r="F632" s="51"/>
    </row>
    <row r="633" spans="1:6">
      <c r="A633" s="51"/>
      <c r="B633" s="51"/>
      <c r="C633" s="51"/>
      <c r="D633" s="51"/>
      <c r="E633" s="51"/>
      <c r="F633" s="51"/>
    </row>
    <row r="634" spans="1:6">
      <c r="A634" s="51"/>
      <c r="B634" s="51"/>
      <c r="C634" s="51"/>
      <c r="D634" s="51"/>
      <c r="E634" s="51"/>
      <c r="F634" s="51"/>
    </row>
    <row r="635" spans="1:6">
      <c r="A635" s="51"/>
      <c r="B635" s="51"/>
      <c r="C635" s="51"/>
      <c r="D635" s="51"/>
      <c r="E635" s="51"/>
      <c r="F635" s="51"/>
    </row>
    <row r="636" spans="1:6">
      <c r="A636" s="51"/>
      <c r="B636" s="51"/>
      <c r="C636" s="51"/>
      <c r="D636" s="51"/>
      <c r="E636" s="51"/>
      <c r="F636" s="51"/>
    </row>
    <row r="637" spans="1:6">
      <c r="A637" s="51"/>
      <c r="B637" s="51"/>
      <c r="C637" s="51"/>
      <c r="D637" s="51"/>
      <c r="E637" s="51"/>
      <c r="F637" s="51"/>
    </row>
    <row r="638" spans="1:6">
      <c r="A638" s="51"/>
      <c r="B638" s="51"/>
      <c r="C638" s="51"/>
      <c r="D638" s="51"/>
      <c r="E638" s="51"/>
      <c r="F638" s="51"/>
    </row>
    <row r="639" spans="1:6">
      <c r="A639" s="51"/>
      <c r="B639" s="51"/>
      <c r="C639" s="51"/>
      <c r="D639" s="51"/>
      <c r="E639" s="51"/>
      <c r="F639" s="51"/>
    </row>
    <row r="640" spans="1:6">
      <c r="A640" s="51"/>
      <c r="B640" s="51"/>
      <c r="C640" s="51"/>
      <c r="D640" s="51"/>
      <c r="E640" s="51"/>
      <c r="F640" s="51"/>
    </row>
    <row r="641" spans="1:6">
      <c r="A641" s="51"/>
      <c r="B641" s="51"/>
      <c r="C641" s="51"/>
      <c r="D641" s="51"/>
      <c r="E641" s="51"/>
      <c r="F641" s="51"/>
    </row>
    <row r="642" spans="1:6">
      <c r="A642" s="51"/>
      <c r="B642" s="51"/>
      <c r="C642" s="51"/>
      <c r="D642" s="51"/>
      <c r="E642" s="51"/>
      <c r="F642" s="51"/>
    </row>
    <row r="643" spans="1:6">
      <c r="A643" s="51"/>
      <c r="B643" s="51"/>
      <c r="C643" s="51"/>
      <c r="D643" s="51"/>
      <c r="E643" s="51"/>
      <c r="F643" s="51"/>
    </row>
    <row r="644" spans="1:6">
      <c r="A644" s="51"/>
      <c r="B644" s="51"/>
      <c r="C644" s="51"/>
      <c r="D644" s="51"/>
      <c r="E644" s="51"/>
      <c r="F644" s="51"/>
    </row>
    <row r="645" spans="1:6">
      <c r="A645" s="51"/>
      <c r="B645" s="51"/>
      <c r="C645" s="51"/>
      <c r="D645" s="51"/>
      <c r="E645" s="51"/>
      <c r="F645" s="51"/>
    </row>
    <row r="646" spans="1:6">
      <c r="A646" s="51"/>
      <c r="B646" s="51"/>
      <c r="C646" s="51"/>
      <c r="D646" s="51"/>
      <c r="E646" s="51"/>
      <c r="F646" s="51"/>
    </row>
    <row r="647" spans="1:6">
      <c r="A647" s="51"/>
      <c r="B647" s="51"/>
      <c r="C647" s="51"/>
      <c r="D647" s="51"/>
      <c r="E647" s="51"/>
      <c r="F647" s="51"/>
    </row>
    <row r="648" spans="1:6">
      <c r="A648" s="51"/>
      <c r="B648" s="51"/>
      <c r="C648" s="51"/>
      <c r="D648" s="51"/>
      <c r="E648" s="51"/>
      <c r="F648" s="51"/>
    </row>
    <row r="649" spans="1:6">
      <c r="A649" s="51"/>
      <c r="B649" s="51"/>
      <c r="C649" s="51"/>
      <c r="D649" s="51"/>
      <c r="E649" s="51"/>
      <c r="F649" s="51"/>
    </row>
    <row r="650" spans="1:6">
      <c r="A650" s="51"/>
      <c r="B650" s="51"/>
      <c r="C650" s="51"/>
      <c r="D650" s="51"/>
      <c r="E650" s="51"/>
      <c r="F650" s="51"/>
    </row>
    <row r="651" spans="1:6">
      <c r="A651" s="51"/>
      <c r="B651" s="51"/>
      <c r="C651" s="51"/>
      <c r="D651" s="51"/>
      <c r="E651" s="51"/>
      <c r="F651" s="51"/>
    </row>
    <row r="652" spans="1:6">
      <c r="A652" s="51"/>
      <c r="B652" s="51"/>
      <c r="C652" s="51"/>
      <c r="D652" s="51"/>
      <c r="E652" s="51"/>
      <c r="F652" s="51"/>
    </row>
    <row r="653" spans="1:6">
      <c r="A653" s="51"/>
      <c r="B653" s="51"/>
      <c r="C653" s="51"/>
      <c r="D653" s="51"/>
      <c r="E653" s="51"/>
      <c r="F653" s="51"/>
    </row>
    <row r="654" spans="1:6">
      <c r="A654" s="51"/>
      <c r="B654" s="51"/>
      <c r="C654" s="51"/>
      <c r="D654" s="51"/>
      <c r="E654" s="51"/>
      <c r="F654" s="51"/>
    </row>
    <row r="655" spans="1:6">
      <c r="A655" s="51"/>
      <c r="B655" s="51"/>
      <c r="C655" s="51"/>
      <c r="D655" s="51"/>
      <c r="E655" s="51"/>
      <c r="F655" s="51"/>
    </row>
    <row r="656" spans="1:6">
      <c r="A656" s="51"/>
      <c r="B656" s="51"/>
      <c r="C656" s="51"/>
      <c r="D656" s="51"/>
      <c r="E656" s="51"/>
      <c r="F656" s="51"/>
    </row>
    <row r="657" spans="1:6">
      <c r="A657" s="51"/>
      <c r="B657" s="51"/>
      <c r="C657" s="51"/>
      <c r="D657" s="51"/>
      <c r="E657" s="51"/>
      <c r="F657" s="51"/>
    </row>
    <row r="658" spans="1:6">
      <c r="A658" s="51"/>
      <c r="B658" s="51"/>
      <c r="C658" s="51"/>
      <c r="D658" s="51"/>
      <c r="E658" s="51"/>
      <c r="F658" s="51"/>
    </row>
    <row r="659" spans="1:6">
      <c r="A659" s="51"/>
      <c r="B659" s="51"/>
      <c r="C659" s="51"/>
      <c r="D659" s="51"/>
      <c r="E659" s="51"/>
      <c r="F659" s="51"/>
    </row>
    <row r="660" spans="1:6">
      <c r="A660" s="51"/>
      <c r="B660" s="51"/>
      <c r="C660" s="51"/>
      <c r="D660" s="51"/>
      <c r="E660" s="51"/>
      <c r="F660" s="51"/>
    </row>
    <row r="661" spans="1:6">
      <c r="A661" s="51"/>
      <c r="B661" s="51"/>
      <c r="C661" s="51"/>
      <c r="D661" s="51"/>
      <c r="E661" s="51"/>
      <c r="F661" s="51"/>
    </row>
    <row r="662" spans="1:6">
      <c r="A662" s="51"/>
      <c r="B662" s="51"/>
      <c r="C662" s="51"/>
      <c r="D662" s="51"/>
      <c r="E662" s="51"/>
      <c r="F662" s="51"/>
    </row>
    <row r="663" spans="1:6">
      <c r="A663" s="51"/>
      <c r="B663" s="51"/>
      <c r="C663" s="51"/>
      <c r="D663" s="51"/>
      <c r="E663" s="51"/>
      <c r="F663" s="51"/>
    </row>
    <row r="664" spans="1:6">
      <c r="A664" s="51"/>
      <c r="B664" s="51"/>
      <c r="C664" s="51"/>
      <c r="D664" s="51"/>
      <c r="E664" s="51"/>
      <c r="F664" s="51"/>
    </row>
    <row r="665" spans="1:6">
      <c r="A665" s="51"/>
      <c r="B665" s="51"/>
      <c r="C665" s="51"/>
      <c r="D665" s="51"/>
      <c r="E665" s="51"/>
      <c r="F665" s="51"/>
    </row>
    <row r="666" spans="1:6">
      <c r="A666" s="51"/>
      <c r="B666" s="51"/>
      <c r="C666" s="51"/>
      <c r="D666" s="51"/>
      <c r="E666" s="51"/>
      <c r="F666" s="51"/>
    </row>
    <row r="667" spans="1:6">
      <c r="A667" s="51"/>
      <c r="B667" s="51"/>
      <c r="C667" s="51"/>
      <c r="D667" s="51"/>
      <c r="E667" s="51"/>
      <c r="F667" s="51"/>
    </row>
    <row r="668" spans="1:6">
      <c r="A668" s="51"/>
      <c r="B668" s="51"/>
      <c r="C668" s="51"/>
      <c r="D668" s="51"/>
      <c r="E668" s="51"/>
      <c r="F668" s="51"/>
    </row>
    <row r="669" spans="1:6">
      <c r="A669" s="51"/>
      <c r="B669" s="51"/>
      <c r="C669" s="51"/>
      <c r="D669" s="51"/>
      <c r="E669" s="51"/>
      <c r="F669" s="51"/>
    </row>
    <row r="670" spans="1:6">
      <c r="A670" s="51"/>
      <c r="B670" s="51"/>
      <c r="C670" s="51"/>
      <c r="D670" s="51"/>
      <c r="E670" s="51"/>
      <c r="F670" s="51"/>
    </row>
    <row r="671" spans="1:6">
      <c r="A671" s="51"/>
      <c r="B671" s="51"/>
      <c r="C671" s="51"/>
      <c r="D671" s="51"/>
      <c r="E671" s="51"/>
      <c r="F671" s="51"/>
    </row>
    <row r="672" spans="1:6">
      <c r="A672" s="51"/>
      <c r="B672" s="51"/>
      <c r="C672" s="51"/>
      <c r="D672" s="51"/>
      <c r="E672" s="51"/>
      <c r="F672" s="51"/>
    </row>
    <row r="673" spans="1:6">
      <c r="A673" s="51"/>
      <c r="B673" s="51"/>
      <c r="C673" s="51"/>
      <c r="D673" s="51"/>
      <c r="E673" s="51"/>
      <c r="F673" s="51"/>
    </row>
    <row r="674" spans="1:6">
      <c r="A674" s="51"/>
      <c r="B674" s="51"/>
      <c r="C674" s="51"/>
      <c r="D674" s="51"/>
      <c r="E674" s="51"/>
      <c r="F674" s="51"/>
    </row>
    <row r="675" spans="1:6">
      <c r="A675" s="51"/>
      <c r="B675" s="51"/>
      <c r="C675" s="51"/>
      <c r="D675" s="51"/>
      <c r="E675" s="51"/>
      <c r="F675" s="51"/>
    </row>
    <row r="676" spans="1:6">
      <c r="A676" s="51"/>
      <c r="B676" s="51"/>
      <c r="C676" s="51"/>
      <c r="D676" s="51"/>
      <c r="E676" s="51"/>
      <c r="F676" s="51"/>
    </row>
    <row r="677" spans="1:6">
      <c r="A677" s="51"/>
      <c r="B677" s="51"/>
      <c r="C677" s="51"/>
      <c r="D677" s="51"/>
      <c r="E677" s="51"/>
      <c r="F677" s="51"/>
    </row>
    <row r="678" spans="1:6">
      <c r="A678" s="51"/>
      <c r="B678" s="51"/>
      <c r="C678" s="51"/>
      <c r="D678" s="51"/>
      <c r="E678" s="51"/>
    </row>
    <row r="679" spans="1:6">
      <c r="A679" s="51"/>
      <c r="B679" s="51"/>
      <c r="C679" s="51"/>
      <c r="D679" s="51"/>
      <c r="E679" s="51"/>
    </row>
    <row r="680" spans="1:6">
      <c r="A680" s="51"/>
      <c r="B680" s="51"/>
      <c r="C680" s="51"/>
      <c r="D680" s="51"/>
      <c r="E680" s="51"/>
    </row>
  </sheetData>
  <customSheetViews>
    <customSheetView guid="{A3F25537-00E8-43E8-B691-14911EA3CEE9}" scale="60" showPageBreaks="1" fitToPage="1" view="pageBreakPreview" topLeftCell="A76">
      <selection activeCell="D29" sqref="D29"/>
      <pageMargins left="0.7" right="0.7" top="0.75" bottom="0.75" header="0.3" footer="0.3"/>
      <pageSetup paperSize="9" fitToHeight="0" orientation="portrait" r:id="rId1"/>
    </customSheetView>
    <customSheetView guid="{507F6E06-F857-4F40-9DF9-364FF07249BF}" fitToPage="1">
      <selection activeCell="H10" sqref="H10"/>
      <pageMargins left="0.7" right="0.7" top="0.75" bottom="0.75" header="0.3" footer="0.3"/>
      <pageSetup paperSize="9" fitToHeight="0" orientation="portrait" r:id="rId2"/>
    </customSheetView>
    <customSheetView guid="{08A98E61-753B-4BCA-B0E8-4201A8EBBE49}" scale="166" topLeftCell="A94">
      <selection activeCell="A108" sqref="A108:E108"/>
      <pageMargins left="0.7" right="0.7" top="0.75" bottom="0.75" header="0.3" footer="0.3"/>
      <pageSetup paperSize="9" orientation="portrait" r:id="rId3"/>
    </customSheetView>
    <customSheetView guid="{C75A5574-D592-42E0-B19E-266EDEB4AFBB}" scale="166">
      <selection activeCell="E10" sqref="E10"/>
      <pageMargins left="0.7" right="0.7" top="0.75" bottom="0.75" header="0.3" footer="0.3"/>
      <pageSetup paperSize="9" orientation="portrait" r:id="rId4"/>
    </customSheetView>
    <customSheetView guid="{2043582D-FA1B-4801-BB17-10D40E0685C4}" scale="166">
      <selection activeCell="E10" sqref="E10"/>
      <pageMargins left="0.7" right="0.7" top="0.75" bottom="0.75" header="0.3" footer="0.3"/>
      <pageSetup paperSize="9" orientation="portrait" r:id="rId5"/>
    </customSheetView>
    <customSheetView guid="{FB19AD46-BAEE-4FA8-90CB-BD90BFE7585F}" scale="166" topLeftCell="A339">
      <selection activeCell="A5" sqref="A5:E5"/>
      <pageMargins left="0.7" right="0.7" top="0.75" bottom="0.75" header="0.3" footer="0.3"/>
      <pageSetup paperSize="9" orientation="portrait" r:id="rId6"/>
    </customSheetView>
    <customSheetView guid="{71B45A43-2441-461E-8493-25C7DC5F3B90}" showPageBreaks="1" fitToPage="1">
      <selection activeCell="H10" sqref="H10"/>
      <pageMargins left="0.7" right="0.7" top="0.75" bottom="0.75" header="0.3" footer="0.3"/>
      <pageSetup paperSize="9" fitToHeight="0" orientation="portrait" r:id="rId7"/>
    </customSheetView>
    <customSheetView guid="{A5078E03-5ED6-40B2-864B-A46D11287B6F}" scale="150" fitToPage="1" topLeftCell="A94">
      <selection activeCell="A105" sqref="A105:A107"/>
      <pageMargins left="0.7" right="0.7" top="0.75" bottom="0.75" header="0.3" footer="0.3"/>
      <pageSetup paperSize="9" fitToHeight="0" orientation="portrait" r:id="rId8"/>
    </customSheetView>
  </customSheetViews>
  <mergeCells count="21">
    <mergeCell ref="B118:C118"/>
    <mergeCell ref="A14:E14"/>
    <mergeCell ref="A15:E15"/>
    <mergeCell ref="A16:E16"/>
    <mergeCell ref="A20:C20"/>
    <mergeCell ref="A21:A22"/>
    <mergeCell ref="B21:B22"/>
    <mergeCell ref="C21:C22"/>
    <mergeCell ref="D21:E21"/>
    <mergeCell ref="A107:E107"/>
    <mergeCell ref="A108:E108"/>
    <mergeCell ref="A109:C109"/>
    <mergeCell ref="A110:E110"/>
    <mergeCell ref="A116:E116"/>
    <mergeCell ref="A13:E13"/>
    <mergeCell ref="A112:E112"/>
    <mergeCell ref="A111:E111"/>
    <mergeCell ref="A5:E5"/>
    <mergeCell ref="A6:E6"/>
    <mergeCell ref="A8:E9"/>
    <mergeCell ref="A11:E11"/>
  </mergeCells>
  <pageMargins left="0.7" right="0.7" top="0.75" bottom="0.75" header="0.3" footer="0.3"/>
  <pageSetup paperSize="9" fitToHeight="0"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10 priedas (3-sav.)</vt:lpstr>
    </vt:vector>
  </TitlesOfParts>
  <Company>FM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Violeta Miasojedova</dc:creator>
  <cp:lastModifiedBy>Vartotojas</cp:lastModifiedBy>
  <cp:lastPrinted>2020-01-15T12:48:07Z</cp:lastPrinted>
  <dcterms:created xsi:type="dcterms:W3CDTF">2018-03-15T08:41:38Z</dcterms:created>
  <dcterms:modified xsi:type="dcterms:W3CDTF">2025-10-24T05:40:15Z</dcterms:modified>
</cp:coreProperties>
</file>